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gus.eren\Desktop\"/>
    </mc:Choice>
  </mc:AlternateContent>
  <bookViews>
    <workbookView xWindow="0" yWindow="600" windowWidth="33600" windowHeight="19224" activeTab="2"/>
  </bookViews>
  <sheets>
    <sheet name="Aktifler" sheetId="1" r:id="rId1"/>
    <sheet name="Pasifler" sheetId="2" r:id="rId2"/>
    <sheet name="Kar Zarar" sheetId="3" r:id="rId3"/>
  </sheets>
  <externalReferences>
    <externalReference r:id="rId4"/>
    <externalReference r:id="rId5"/>
  </externalReferences>
  <definedNames>
    <definedName name="e">'[1]veri tabanı'!$X$91</definedName>
    <definedName name="es">#REF!</definedName>
    <definedName name="_xlnm.Print_Area" localSheetId="0">Aktifler!$A$1:$N$82</definedName>
    <definedName name="_xlnm.Print_Area" localSheetId="2">'Kar Zarar'!$B$2:$J$104</definedName>
    <definedName name="_xlnm.Print_Area" localSheetId="1">Pasifler!$A$1:$O$88</definedName>
    <definedName name="Print_Area_MI">[2]FR100!$B$15:$B$53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4" i="3" l="1"/>
  <c r="B3" i="3"/>
  <c r="L82" i="2"/>
  <c r="C76" i="2"/>
  <c r="B2" i="2"/>
  <c r="J92" i="1"/>
</calcChain>
</file>

<file path=xl/sharedStrings.xml><?xml version="1.0" encoding="utf-8"?>
<sst xmlns="http://schemas.openxmlformats.org/spreadsheetml/2006/main" count="441" uniqueCount="262">
  <si>
    <t>YAKIN DOĞU BANK LİMİTED (NEAR EAST BANK LIMITED)</t>
  </si>
  <si>
    <t>KARŞILAŞTIRMALI BİLANÇOSU</t>
  </si>
  <si>
    <t>CARİ DÖNEM</t>
  </si>
  <si>
    <t>ÖNCEKİ DÖNEM</t>
  </si>
  <si>
    <t>AKTİFLER</t>
  </si>
  <si>
    <t>(31/12/2025)</t>
  </si>
  <si>
    <t>(31/12/2024)</t>
  </si>
  <si>
    <t>Dipnot</t>
  </si>
  <si>
    <t>TP</t>
  </si>
  <si>
    <t>YP</t>
  </si>
  <si>
    <t>TOPLAM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</si>
  <si>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</si>
  <si>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</si>
  <si>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</si>
  <si>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</si>
  <si>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</si>
  <si>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</si>
  <si>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</si>
  <si>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</si>
  <si>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</si>
  <si>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</si>
  <si>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(1)</t>
  </si>
  <si>
    <t xml:space="preserve">K.K.T.C.Merkez Bankası  </t>
  </si>
  <si>
    <t>Diğer Bankalar</t>
  </si>
  <si>
    <t xml:space="preserve"> 1) Yurtiçi Bankalar</t>
  </si>
  <si>
    <t xml:space="preserve"> 2) Yurtdışı Bankalar  </t>
  </si>
  <si>
    <t xml:space="preserve"> 3) Ters Repo İşlemlerinden Alacaklar</t>
  </si>
  <si>
    <t>III -</t>
  </si>
  <si>
    <t xml:space="preserve">MENKUL DEĞERLER CÜZDANI [ Net ]  </t>
  </si>
  <si>
    <t>(2)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</si>
  <si>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</si>
  <si>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</si>
  <si>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</si>
  <si>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</si>
  <si>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</si>
  <si>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IV -</t>
  </si>
  <si>
    <t xml:space="preserve">KREDİLER  </t>
  </si>
  <si>
    <t>(3)</t>
  </si>
  <si>
    <t>Kısa Vadeli</t>
  </si>
  <si>
    <t>Orta ve Uzun Vadeli</t>
  </si>
  <si>
    <t>V -</t>
  </si>
  <si>
    <t xml:space="preserve">TAKİPTEKİ ALACAKLAR [ Net ] </t>
  </si>
  <si>
    <t>(4)</t>
  </si>
  <si>
    <t xml:space="preserve"> </t>
  </si>
  <si>
    <t>Tahsil İmkanı Sınırlı Krediler ve Diğer Alacaklar [ Net ]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</si>
  <si>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</si>
  <si>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</si>
  <si>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</si>
  <si>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</si>
  <si>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</si>
  <si>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 -</t>
  </si>
  <si>
    <t>FAİZ VE GELİR TAHAKKUK VE REESKONTLARI</t>
  </si>
  <si>
    <t>Kredilerin</t>
  </si>
  <si>
    <t>Menkul Değerlerin</t>
  </si>
  <si>
    <t>VII -</t>
  </si>
  <si>
    <t>FİNANSAL KİRALAMA ALACAKLARI [ Net ] *</t>
  </si>
  <si>
    <t>Finansal Kiralama Alacakları</t>
  </si>
  <si>
    <t>Kazanılmamış Gelirler ( - )</t>
  </si>
  <si>
    <t>VIII -</t>
  </si>
  <si>
    <t>MEVDUAT YASAL KARŞILIKLARI</t>
  </si>
  <si>
    <t>IX -</t>
  </si>
  <si>
    <t xml:space="preserve">MUHTELİF ALACAKLAR </t>
  </si>
  <si>
    <t>(5)</t>
  </si>
  <si>
    <t>X -</t>
  </si>
  <si>
    <t xml:space="preserve">İŞTİRAKLER [ Net ]  </t>
  </si>
  <si>
    <t>(6)</t>
  </si>
  <si>
    <t xml:space="preserve">Mali İştirakler </t>
  </si>
  <si>
    <t xml:space="preserve">Mali Olmayan İştirakler </t>
  </si>
  <si>
    <t>XI -</t>
  </si>
  <si>
    <t xml:space="preserve">BAĞLI ORTAKLIKLAR [ Net ] </t>
  </si>
  <si>
    <t>Mali Ortaklıklar</t>
  </si>
  <si>
    <t>Mali Olmayan Ortaklıklar</t>
  </si>
  <si>
    <t>XII -</t>
  </si>
  <si>
    <t xml:space="preserve">BAĞLI MENKUL KIYMETLER [ Net ]  </t>
  </si>
  <si>
    <t>(7)</t>
  </si>
  <si>
    <t>Diğer Menkul Kıymetler</t>
  </si>
  <si>
    <t>XIII -</t>
  </si>
  <si>
    <t xml:space="preserve">SABİT KIYMETLER [ Net ]  </t>
  </si>
  <si>
    <t>(8)</t>
  </si>
  <si>
    <t>Defter Değeri</t>
  </si>
  <si>
    <t>Birikmiş Amortismanlar ( - )</t>
  </si>
  <si>
    <t>XIV -</t>
  </si>
  <si>
    <t xml:space="preserve">DİĞER AKTİFLER </t>
  </si>
  <si>
    <t>(9)</t>
  </si>
  <si>
    <t xml:space="preserve">TOPLAM AKTİFLER </t>
  </si>
  <si>
    <t>(19)</t>
  </si>
  <si>
    <t>( * ) Yasa ile yetkilendirilen bankalar tarafından kullanılır.</t>
  </si>
  <si>
    <t xml:space="preserve">  </t>
  </si>
  <si>
    <t xml:space="preserve"> ..............................................</t>
  </si>
  <si>
    <t xml:space="preserve">         .............................................</t>
  </si>
  <si>
    <t>Enver Haskasap</t>
  </si>
  <si>
    <t>Timuçin Samancıoğlu</t>
  </si>
  <si>
    <t>Cemre Kocadal</t>
  </si>
  <si>
    <t xml:space="preserve">     YÖNETİM KURULU BAŞKANI</t>
  </si>
  <si>
    <t xml:space="preserve">GENEL MÜDÜR </t>
  </si>
  <si>
    <t xml:space="preserve">İÇ SİSTEMLERDEN SORUMLU </t>
  </si>
  <si>
    <t>YÖNETİM KURULU ÜYESİ</t>
  </si>
  <si>
    <t>..........................................</t>
  </si>
  <si>
    <t xml:space="preserve"> .....................................</t>
  </si>
  <si>
    <t>Cemil Malek</t>
  </si>
  <si>
    <t>Zilha Tuğcan Kasap</t>
  </si>
  <si>
    <t xml:space="preserve">GENEL MÜDÜR YARDIMCISI </t>
  </si>
  <si>
    <t>BİRİM MÜDÜRÜ</t>
  </si>
  <si>
    <t>OPERASYON GRUBU</t>
  </si>
  <si>
    <t xml:space="preserve">MUHASEBE VE FİNANSAL RAPORLAMA </t>
  </si>
  <si>
    <t>PASİFLER</t>
  </si>
  <si>
    <t xml:space="preserve">MEVDUAT </t>
  </si>
  <si>
    <t>(10)</t>
  </si>
  <si>
    <t>Tasarruf Mevduatı</t>
  </si>
  <si>
    <t>Resmi Kuruluşlar Mevduatı</t>
  </si>
  <si>
    <t>Ticari Kuruluşlar Mevduatı</t>
  </si>
  <si>
    <t>Diğer Kuruluşlar Mevduatı</t>
  </si>
  <si>
    <t>E.</t>
  </si>
  <si>
    <t>Bankalar Mevduatı</t>
  </si>
  <si>
    <t>F.</t>
  </si>
  <si>
    <t>Altın Depo Hesapları</t>
  </si>
  <si>
    <t xml:space="preserve">II - </t>
  </si>
  <si>
    <t>REPO İŞLEMLERİNDEN SAĞLANAN FONLAR</t>
  </si>
  <si>
    <t>(11)</t>
  </si>
  <si>
    <t xml:space="preserve">ALINAN KREDİLER </t>
  </si>
  <si>
    <t>(12)</t>
  </si>
  <si>
    <t>K.K.T.C.Merkez Bankası Kredileri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</si>
  <si>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</si>
  <si>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</si>
  <si>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</si>
  <si>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</si>
  <si>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</si>
  <si>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 xml:space="preserve">FONLAR </t>
  </si>
  <si>
    <t>(13)</t>
  </si>
  <si>
    <t xml:space="preserve">ÇIKARILAN MENKUL KIYMETLER [ Net ]  </t>
  </si>
  <si>
    <t>(14)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</si>
  <si>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</si>
  <si>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</si>
  <si>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</si>
  <si>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</si>
  <si>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</si>
  <si>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</si>
  <si>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</si>
  <si>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</si>
  <si>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 xml:space="preserve">FİNANSAL KİRALAMA BORÇLARI [ Net ]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</si>
  <si>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</si>
  <si>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</si>
  <si>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</si>
  <si>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</si>
  <si>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 xml:space="preserve">MUHTELİF BORÇLAR </t>
  </si>
  <si>
    <t>(15)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</si>
  <si>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</si>
  <si>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</si>
  <si>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</si>
  <si>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</si>
  <si>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</si>
  <si>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DİĞER PASİFLER  </t>
  </si>
  <si>
    <t>(16)</t>
  </si>
  <si>
    <t xml:space="preserve">ÖZKAYNAKLAR </t>
  </si>
  <si>
    <t>(17)</t>
  </si>
  <si>
    <t xml:space="preserve">Ödenmiş Sermaye  </t>
  </si>
  <si>
    <t xml:space="preserve"> 1) Nominal Sermaye</t>
  </si>
  <si>
    <t xml:space="preserve"> 2) Ödenmemiş Sermaye  ( - )</t>
  </si>
  <si>
    <t>Kanuni Yedek Akçeler</t>
  </si>
  <si>
    <t xml:space="preserve"> 1) 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</si>
  <si>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</si>
  <si>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</si>
  <si>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</si>
  <si>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</si>
  <si>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 xml:space="preserve">Değerleme Farkları </t>
  </si>
  <si>
    <t>(18)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</si>
  <si>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</si>
  <si>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</si>
  <si>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</si>
  <si>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</si>
  <si>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</si>
  <si>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</si>
  <si>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 xml:space="preserve">TOPLAM PASİFLER  </t>
  </si>
  <si>
    <t xml:space="preserve">BİLANÇO DIŞI YÜKÜMLÜLÜKLER </t>
  </si>
  <si>
    <t xml:space="preserve">GARANTİ VE KEFALETLER </t>
  </si>
  <si>
    <t xml:space="preserve">TAAHHÜTLER </t>
  </si>
  <si>
    <t xml:space="preserve">DÖVİZ VE FAİZ HADDİ İLE İLGİLİ İŞLEMLER </t>
  </si>
  <si>
    <t xml:space="preserve">EMANET VE REHİNLİ KIYMETLER </t>
  </si>
  <si>
    <t xml:space="preserve">    ..........................................</t>
  </si>
  <si>
    <t>.............................................</t>
  </si>
  <si>
    <t xml:space="preserve">  YÖNETİM KURULU BAŞKANI</t>
  </si>
  <si>
    <t xml:space="preserve">MUHASEBE VE FİNANSAL   </t>
  </si>
  <si>
    <t>MUHASEBE VE FİNANSAL RAPORLAMA</t>
  </si>
  <si>
    <t>RAPORLAMA</t>
  </si>
  <si>
    <t>KARŞILAŞTIRMALI KÂR VE ZARAR CETVELİ</t>
  </si>
  <si>
    <t xml:space="preserve">FAİZ GELİRLERİ  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</si>
  <si>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</si>
  <si>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</si>
  <si>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</si>
  <si>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</si>
  <si>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</si>
  <si>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</si>
  <si>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</si>
  <si>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</si>
  <si>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1) K.K.T.C.Merkez Bankasından</t>
  </si>
  <si>
    <t xml:space="preserve"> 2) Yurtiçi Bankalardan</t>
  </si>
  <si>
    <t xml:space="preserve"> 3) Yurtdışı Bankalardan</t>
  </si>
  <si>
    <t xml:space="preserve"> 4) Ters Repo İşlemlerinden Alınan Faizler</t>
  </si>
  <si>
    <t>Menkul Değerler Cüzdanından Alınan Faizler</t>
  </si>
  <si>
    <t xml:space="preserve"> 1) Kalkınma Bankası Tahvillerinden</t>
  </si>
  <si>
    <t xml:space="preserve"> 2) Diğer Menkul Kıymetlerden</t>
  </si>
  <si>
    <t xml:space="preserve">Diğer Faiz Gelirleri </t>
  </si>
  <si>
    <t xml:space="preserve">FAİZ GİDERLERİ  </t>
  </si>
  <si>
    <t>Mevduata Verilen Faizler</t>
  </si>
  <si>
    <t xml:space="preserve"> 1) Tasarruf Mevduatına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</si>
  <si>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</si>
  <si>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</si>
  <si>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</si>
  <si>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</si>
  <si>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B. </t>
  </si>
  <si>
    <t>Döviz Mevduata Verilen Faizler</t>
  </si>
  <si>
    <t xml:space="preserve"> 6) Altın Depo Hesaplarına</t>
  </si>
  <si>
    <t>Repo İşlemlerine Verilen Faizler</t>
  </si>
  <si>
    <t xml:space="preserve">Kullanılan Kredilere Verilen Faizler </t>
  </si>
  <si>
    <t xml:space="preserve"> 1) K.K.T.C.Merkez Bankasına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</si>
  <si>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</si>
  <si>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</si>
  <si>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</si>
  <si>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</si>
  <si>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 xml:space="preserve">Diğer Faiz Giderleri </t>
  </si>
  <si>
    <t>NET FAİZ GELİRİ  [ I - II ]</t>
  </si>
  <si>
    <t xml:space="preserve">FAİZ DIŞI GELİRLER 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</si>
  <si>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</si>
  <si>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</si>
  <si>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</si>
  <si>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</si>
  <si>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</si>
  <si>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</si>
  <si>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</si>
  <si>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</si>
  <si>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 xml:space="preserve">Diğer Faiz Dışı Gelirler </t>
  </si>
  <si>
    <t xml:space="preserve">FAİZ DIŞI GİDERLER 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</si>
  <si>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</si>
  <si>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</si>
  <si>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</si>
  <si>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</si>
  <si>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</si>
  <si>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</si>
  <si>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</si>
  <si>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</si>
  <si>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G.</t>
  </si>
  <si>
    <t>Amortisman Giderleri</t>
  </si>
  <si>
    <t>H.</t>
  </si>
  <si>
    <t>Vergi ve Harçlar</t>
  </si>
  <si>
    <t>I.</t>
  </si>
  <si>
    <t>Olağanüstü Giderler</t>
  </si>
  <si>
    <t>J.</t>
  </si>
  <si>
    <t>Takipteki Alacaklar Provizyonu</t>
  </si>
  <si>
    <t>K.</t>
  </si>
  <si>
    <t xml:space="preserve">Diğer Provizyonlar </t>
  </si>
  <si>
    <t>L.</t>
  </si>
  <si>
    <t xml:space="preserve">Diğer Faiz Dışı Giderler </t>
  </si>
  <si>
    <t>NET FAİZ DIŞI GİDERLER [ IV - V ]</t>
  </si>
  <si>
    <t xml:space="preserve">VERGİ ÖNCESİ KÂR / ZARAR </t>
  </si>
  <si>
    <t>VERGİ PROVİZYONU</t>
  </si>
  <si>
    <t>NET KÂR / ZARAR [ VII - VIII ]</t>
  </si>
  <si>
    <t>YÖNETİM KURULU BAŞKANI</t>
  </si>
  <si>
    <t xml:space="preserve">   ..........................................</t>
  </si>
  <si>
    <t xml:space="preserve">      .....................................</t>
  </si>
  <si>
    <t xml:space="preserve">      GENEL MÜDÜR YARDIMCISI </t>
  </si>
  <si>
    <t xml:space="preserve">MUHASEBE VE FİNANSAL </t>
  </si>
  <si>
    <t xml:space="preserve">RAPORLAMA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</si>
</sst>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#,##0_ ;[Red]\-#,##0\ "/>
  </numFmts>
  <fonts count="44" x14ac:knownFonts="1">
    <font>
      <sz val="10"/>
      <name val="MS Sans Serif"/>
    </font>
    <font>
      <sz val="10"/>
      <color theme="1"/>
      <name val="Times New Roman Tur"/>
      <family val="1"/>
      <charset val="162"/>
    </font>
    <font>
      <sz val="10"/>
      <color theme="1"/>
      <name val="MS Sans Serif"/>
    </font>
    <font>
      <b/>
      <sz val="12"/>
      <color theme="1"/>
      <name val="Times New Roman Tur"/>
      <family val="1"/>
      <charset val="162"/>
    </font>
    <font>
      <sz val="10"/>
      <name val="Times New Roman"/>
      <family val="1"/>
      <charset val="162"/>
    </font>
    <font>
      <sz val="12"/>
      <color theme="1"/>
      <name val="Times New Roman Tur"/>
      <family val="1"/>
      <charset val="162"/>
    </font>
    <font>
      <b/>
      <sz val="10"/>
      <color theme="1"/>
      <name val="Times New Roman Tur"/>
      <family val="1"/>
      <charset val="162"/>
    </font>
    <font>
      <b/>
      <sz val="12"/>
      <color theme="1"/>
      <name val="Times New Roman Tur"/>
    </font>
    <font>
      <b/>
      <sz val="10"/>
      <name val="MS Sans Serif"/>
    </font>
    <font>
      <b/>
      <u/>
      <sz val="10"/>
      <name val="Times New Roman"/>
      <family val="1"/>
      <charset val="162"/>
    </font>
    <font>
      <sz val="10"/>
      <name val="MS Sans Serif"/>
      <family val="2"/>
      <charset val="162"/>
    </font>
    <font>
      <sz val="10"/>
      <color theme="1"/>
      <name val="Times New Roman Tur"/>
      <charset val="162"/>
    </font>
    <font>
      <b/>
      <sz val="10"/>
      <color theme="1"/>
      <name val="Times New Roman Tur"/>
    </font>
    <font>
      <sz val="10"/>
      <color theme="1"/>
      <name val="Times New Roman Tur"/>
    </font>
    <font>
      <sz val="10"/>
      <color theme="1"/>
      <name val="MS Sans Serif"/>
      <family val="2"/>
      <charset val="162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</font>
    <font>
      <sz val="11"/>
      <name val="MS Sans Serif"/>
      <family val="2"/>
      <charset val="162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 Tur"/>
      <family val="1"/>
      <charset val="162"/>
    </font>
    <font>
      <b/>
      <sz val="12"/>
      <name val="Times New Roman Tur"/>
      <family val="1"/>
      <charset val="162"/>
    </font>
    <font>
      <b/>
      <sz val="12"/>
      <name val="MS Sans Serif"/>
    </font>
    <font>
      <b/>
      <sz val="12"/>
      <color theme="1"/>
      <name val="MS Sans Serif"/>
    </font>
    <font>
      <sz val="10"/>
      <name val="Times New Roman Tur"/>
      <family val="1"/>
      <charset val="162"/>
    </font>
    <font>
      <b/>
      <sz val="10"/>
      <color theme="1"/>
      <name val="MS Sans Serif"/>
      <family val="2"/>
      <charset val="162"/>
    </font>
    <font>
      <b/>
      <sz val="14"/>
      <color theme="1"/>
      <name val="Times New Roman Tur"/>
      <family val="1"/>
      <charset val="162"/>
    </font>
    <font>
      <b/>
      <sz val="14"/>
      <name val="Times New Roman Tur"/>
      <family val="1"/>
      <charset val="162"/>
    </font>
    <font>
      <sz val="13"/>
      <color theme="1"/>
      <name val="Times New Roman Tur"/>
      <family val="1"/>
      <charset val="162"/>
    </font>
    <font>
      <b/>
      <sz val="13"/>
      <color theme="1"/>
      <name val="Times New Roman Tur"/>
    </font>
    <font>
      <sz val="14"/>
      <color theme="1"/>
      <name val="Times New Roman Tur"/>
      <family val="1"/>
      <charset val="162"/>
    </font>
    <font>
      <b/>
      <sz val="13"/>
      <color theme="1"/>
      <name val="Times New Roman Tur"/>
      <family val="1"/>
      <charset val="162"/>
    </font>
    <font>
      <sz val="13"/>
      <color theme="1"/>
      <name val="Times New Roman Tur"/>
      <charset val="162"/>
    </font>
    <font>
      <b/>
      <sz val="13"/>
      <color theme="1"/>
      <name val="Times New Roman Tur"/>
      <charset val="16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1"/>
      <color theme="1"/>
      <name val="MS Sans Serif"/>
      <family val="2"/>
      <charset val="16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</fills>
  <borders count="1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 style="double">
        <color indexed="39"/>
      </left>
      <right style="double">
        <color indexed="39"/>
      </right>
      <top style="double">
        <color indexed="12"/>
      </top>
      <bottom style="medium">
        <color indexed="64"/>
      </bottom>
      <diagonal/>
    </border>
    <border>
      <left style="double">
        <color indexed="39"/>
      </left>
      <right/>
      <top style="double">
        <color indexed="12"/>
      </top>
      <bottom style="medium">
        <color indexed="64"/>
      </bottom>
      <diagonal/>
    </border>
    <border>
      <left style="medium">
        <color indexed="48"/>
      </left>
      <right style="medium">
        <color indexed="48"/>
      </right>
      <top style="double">
        <color indexed="12"/>
      </top>
      <bottom style="medium">
        <color indexed="64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 style="medium">
        <color indexed="64"/>
      </bottom>
      <diagonal/>
    </border>
    <border>
      <left/>
      <right/>
      <top style="double">
        <color indexed="12"/>
      </top>
      <bottom style="medium">
        <color indexed="64"/>
      </bottom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double">
        <color indexed="39"/>
      </left>
      <right style="medium">
        <color indexed="48"/>
      </right>
      <top style="medium">
        <color indexed="64"/>
      </top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double">
        <color indexed="39"/>
      </left>
      <right style="medium">
        <color indexed="48"/>
      </right>
      <top style="dotted">
        <color indexed="12"/>
      </top>
      <bottom style="medium">
        <color indexed="10"/>
      </bottom>
      <diagonal/>
    </border>
    <border>
      <left style="double">
        <color indexed="39"/>
      </left>
      <right style="medium">
        <color indexed="48"/>
      </right>
      <top style="dotted">
        <color indexed="12"/>
      </top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 style="dotted">
        <color indexed="12"/>
      </top>
      <bottom style="dashed">
        <color indexed="64"/>
      </bottom>
      <diagonal/>
    </border>
    <border>
      <left style="double">
        <color indexed="39"/>
      </left>
      <right style="medium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48"/>
      </left>
      <right style="medium">
        <color indexed="48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medium">
        <color indexed="48"/>
      </right>
      <top style="medium">
        <color indexed="10"/>
      </top>
      <bottom style="dotted">
        <color indexed="12"/>
      </bottom>
      <diagonal/>
    </border>
    <border>
      <left/>
      <right style="double">
        <color indexed="48"/>
      </right>
      <top/>
      <bottom/>
      <diagonal/>
    </border>
    <border>
      <left/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 style="dotted">
        <color indexed="12"/>
      </top>
      <bottom style="dotted">
        <color indexed="39"/>
      </bottom>
      <diagonal/>
    </border>
    <border>
      <left/>
      <right/>
      <top style="dotted">
        <color indexed="12"/>
      </top>
      <bottom style="dotted">
        <color indexed="39"/>
      </bottom>
      <diagonal/>
    </border>
    <border>
      <left style="medium">
        <color indexed="48"/>
      </left>
      <right style="medium">
        <color indexed="48"/>
      </right>
      <top style="dotted">
        <color indexed="12"/>
      </top>
      <bottom style="dotted">
        <color indexed="39"/>
      </bottom>
      <diagonal/>
    </border>
    <border>
      <left style="medium">
        <color indexed="48"/>
      </left>
      <right style="double">
        <color indexed="48"/>
      </right>
      <top style="dotted">
        <color indexed="12"/>
      </top>
      <bottom style="dotted">
        <color indexed="39"/>
      </bottom>
      <diagonal/>
    </border>
    <border>
      <left style="double">
        <color indexed="39"/>
      </left>
      <right style="double">
        <color indexed="39"/>
      </right>
      <top style="dotted">
        <color indexed="39"/>
      </top>
      <bottom style="dotted">
        <color indexed="39"/>
      </bottom>
      <diagonal/>
    </border>
    <border>
      <left/>
      <right/>
      <top style="dotted">
        <color indexed="39"/>
      </top>
      <bottom style="dotted">
        <color indexed="39"/>
      </bottom>
      <diagonal/>
    </border>
    <border>
      <left style="medium">
        <color indexed="48"/>
      </left>
      <right style="medium">
        <color indexed="48"/>
      </right>
      <top style="dotted">
        <color indexed="39"/>
      </top>
      <bottom style="dotted">
        <color indexed="39"/>
      </bottom>
      <diagonal/>
    </border>
    <border>
      <left style="medium">
        <color indexed="48"/>
      </left>
      <right style="double">
        <color indexed="48"/>
      </right>
      <top style="dotted">
        <color indexed="39"/>
      </top>
      <bottom style="dotted">
        <color indexed="39"/>
      </bottom>
      <diagonal/>
    </border>
    <border>
      <left style="double">
        <color indexed="39"/>
      </left>
      <right style="double">
        <color indexed="12"/>
      </right>
      <top style="dotted">
        <color indexed="39"/>
      </top>
      <bottom style="medium">
        <color rgb="FFFF0000"/>
      </bottom>
      <diagonal/>
    </border>
    <border>
      <left style="double">
        <color indexed="12"/>
      </left>
      <right/>
      <top style="dotted">
        <color indexed="12"/>
      </top>
      <bottom style="medium">
        <color indexed="10"/>
      </bottom>
      <diagonal/>
    </border>
    <border>
      <left style="medium">
        <color indexed="48"/>
      </left>
      <right style="medium">
        <color indexed="48"/>
      </right>
      <top style="dotted">
        <color indexed="12"/>
      </top>
      <bottom style="medium">
        <color indexed="10"/>
      </bottom>
      <diagonal/>
    </border>
    <border>
      <left style="medium">
        <color indexed="48"/>
      </left>
      <right style="double">
        <color indexed="48"/>
      </right>
      <top style="dotted">
        <color indexed="12"/>
      </top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medium">
        <color indexed="48"/>
      </right>
      <top/>
      <bottom style="dotted">
        <color indexed="39"/>
      </bottom>
      <diagonal/>
    </border>
    <border>
      <left style="medium">
        <color indexed="48"/>
      </left>
      <right style="double">
        <color indexed="48"/>
      </right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 style="dotted">
        <color indexed="39"/>
      </top>
      <bottom style="dotted">
        <color indexed="12"/>
      </bottom>
      <diagonal/>
    </border>
    <border>
      <left style="double">
        <color indexed="39"/>
      </left>
      <right style="medium">
        <color indexed="48"/>
      </right>
      <top style="dotted">
        <color indexed="39"/>
      </top>
      <bottom style="dotted">
        <color indexed="12"/>
      </bottom>
      <diagonal/>
    </border>
    <border>
      <left style="medium">
        <color indexed="48"/>
      </left>
      <right style="medium">
        <color indexed="48"/>
      </right>
      <top style="dotted">
        <color indexed="39"/>
      </top>
      <bottom style="dotted">
        <color indexed="12"/>
      </bottom>
      <diagonal/>
    </border>
    <border>
      <left style="double">
        <color indexed="39"/>
      </left>
      <right style="medium">
        <color indexed="39"/>
      </right>
      <top style="dotted">
        <color indexed="12"/>
      </top>
      <bottom style="dotted">
        <color indexed="12"/>
      </bottom>
      <diagonal/>
    </border>
    <border>
      <left/>
      <right style="medium">
        <color indexed="48"/>
      </right>
      <top style="dotted">
        <color indexed="12"/>
      </top>
      <bottom style="dotted">
        <color indexed="12"/>
      </bottom>
      <diagonal/>
    </border>
    <border>
      <left style="double">
        <color indexed="39"/>
      </left>
      <right style="medium">
        <color indexed="48"/>
      </right>
      <top style="medium">
        <color indexed="10"/>
      </top>
      <bottom style="medium">
        <color indexed="10"/>
      </bottom>
      <diagonal/>
    </border>
    <border>
      <left style="double">
        <color indexed="39"/>
      </left>
      <right style="medium">
        <color indexed="48"/>
      </right>
      <top style="dotted">
        <color indexed="12"/>
      </top>
      <bottom style="dotted">
        <color indexed="39"/>
      </bottom>
      <diagonal/>
    </border>
    <border>
      <left style="double">
        <color indexed="39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 style="medium">
        <color indexed="10"/>
      </top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12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medium">
        <color indexed="64"/>
      </bottom>
      <diagonal/>
    </border>
    <border>
      <left style="double">
        <color indexed="12"/>
      </left>
      <right style="medium">
        <color indexed="12"/>
      </right>
      <top style="double">
        <color indexed="12"/>
      </top>
      <bottom style="medium">
        <color indexed="64"/>
      </bottom>
      <diagonal/>
    </border>
    <border>
      <left style="medium">
        <color indexed="12"/>
      </left>
      <right style="double">
        <color indexed="12"/>
      </right>
      <top style="double">
        <color indexed="12"/>
      </top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double">
        <color indexed="12"/>
      </top>
      <bottom style="medium">
        <color indexed="64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indexed="12"/>
      </left>
      <right/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dotted">
        <color indexed="12"/>
      </bottom>
      <diagonal/>
    </border>
    <border>
      <left style="medium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otted">
        <color indexed="12"/>
      </bottom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medium">
        <color indexed="10"/>
      </bottom>
      <diagonal/>
    </border>
    <border>
      <left/>
      <right style="medium">
        <color indexed="12"/>
      </right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dotted">
        <color indexed="12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double">
        <color indexed="12"/>
      </left>
      <right/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 style="medium">
        <color indexed="12"/>
      </left>
      <right style="medium">
        <color indexed="12"/>
      </right>
      <top/>
      <bottom style="double">
        <color indexed="12"/>
      </bottom>
      <diagonal/>
    </border>
    <border>
      <left style="medium">
        <color indexed="12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10"/>
      </right>
      <top style="dashed">
        <color theme="1"/>
      </top>
      <bottom style="dashed">
        <color indexed="64"/>
      </bottom>
      <diagonal/>
    </border>
    <border>
      <left style="double">
        <color indexed="10"/>
      </left>
      <right style="double">
        <color indexed="10"/>
      </right>
      <top style="dashed">
        <color indexed="64"/>
      </top>
      <bottom style="dashed">
        <color indexed="64"/>
      </bottom>
      <diagonal/>
    </border>
    <border>
      <left style="double">
        <color indexed="10"/>
      </left>
      <right style="double">
        <color indexed="10"/>
      </right>
      <top style="dashed">
        <color indexed="64"/>
      </top>
      <bottom style="dashed">
        <color theme="1"/>
      </bottom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 style="dashed">
        <color theme="1"/>
      </top>
      <bottom style="dashed">
        <color theme="1"/>
      </bottom>
      <diagonal/>
    </border>
    <border>
      <left/>
      <right style="double">
        <color indexed="10"/>
      </right>
      <top style="dashed">
        <color theme="1"/>
      </top>
      <bottom style="dashed">
        <color theme="1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 style="dashed">
        <color theme="1"/>
      </bottom>
      <diagonal/>
    </border>
    <border>
      <left/>
      <right style="double">
        <color indexed="10"/>
      </right>
      <top style="medium">
        <color indexed="10"/>
      </top>
      <bottom style="dashed">
        <color theme="1"/>
      </bottom>
      <diagonal/>
    </border>
    <border>
      <left/>
      <right style="double">
        <color indexed="10"/>
      </right>
      <top style="dashed">
        <color indexed="64"/>
      </top>
      <bottom style="dashed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</borders>
  <cellStyleXfs count="2">
    <xf numFmtId="0" fontId="0" fillId="0" borderId="0"/>
    <xf numFmtId="40" fontId="10" fillId="0" borderId="0" applyFont="0" applyFill="0" applyBorder="0" applyAlignment="0" applyProtection="0"/>
  </cellStyleXfs>
  <cellXfs count="356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2" borderId="0" xfId="0" applyNumberFormat="1" applyFont="1" applyFill="1" applyAlignment="1">
      <alignment horizontal="right"/>
    </xf>
    <xf numFmtId="0" fontId="4" fillId="0" borderId="0" xfId="0" applyFont="1"/>
    <xf numFmtId="164" fontId="5" fillId="0" borderId="0" xfId="0" applyNumberFormat="1" applyFont="1"/>
    <xf numFmtId="164" fontId="1" fillId="4" borderId="1" xfId="0" applyNumberFormat="1" applyFont="1" applyFill="1" applyBorder="1"/>
    <xf numFmtId="164" fontId="1" fillId="4" borderId="2" xfId="0" applyNumberFormat="1" applyFont="1" applyFill="1" applyBorder="1"/>
    <xf numFmtId="164" fontId="1" fillId="4" borderId="3" xfId="0" applyNumberFormat="1" applyFont="1" applyFill="1" applyBorder="1"/>
    <xf numFmtId="164" fontId="1" fillId="2" borderId="4" xfId="0" applyNumberFormat="1" applyFont="1" applyFill="1" applyBorder="1"/>
    <xf numFmtId="164" fontId="1" fillId="2" borderId="0" xfId="0" applyNumberFormat="1" applyFont="1" applyFill="1"/>
    <xf numFmtId="164" fontId="1" fillId="2" borderId="5" xfId="0" applyNumberFormat="1" applyFont="1" applyFill="1" applyBorder="1"/>
    <xf numFmtId="164" fontId="1" fillId="2" borderId="0" xfId="0" quotePrefix="1" applyNumberFormat="1" applyFont="1" applyFill="1" applyAlignment="1">
      <alignment horizontal="left"/>
    </xf>
    <xf numFmtId="164" fontId="6" fillId="2" borderId="0" xfId="0" applyNumberFormat="1" applyFont="1" applyFill="1"/>
    <xf numFmtId="164" fontId="6" fillId="0" borderId="0" xfId="0" applyNumberFormat="1" applyFont="1"/>
    <xf numFmtId="164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center"/>
    </xf>
    <xf numFmtId="164" fontId="7" fillId="2" borderId="0" xfId="0" applyNumberFormat="1" applyFont="1" applyFill="1"/>
    <xf numFmtId="164" fontId="3" fillId="0" borderId="0" xfId="0" applyNumberFormat="1" applyFont="1"/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2" borderId="5" xfId="0" applyNumberFormat="1" applyFont="1" applyFill="1" applyBorder="1"/>
    <xf numFmtId="0" fontId="8" fillId="0" borderId="0" xfId="0" applyFont="1"/>
    <xf numFmtId="164" fontId="1" fillId="0" borderId="4" xfId="0" applyNumberFormat="1" applyFont="1" applyBorder="1"/>
    <xf numFmtId="164" fontId="1" fillId="0" borderId="14" xfId="0" applyNumberFormat="1" applyFont="1" applyBorder="1" applyAlignment="1">
      <alignment horizontal="center"/>
    </xf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1" fillId="0" borderId="19" xfId="1" applyNumberFormat="1" applyFont="1" applyFill="1" applyBorder="1"/>
    <xf numFmtId="164" fontId="11" fillId="0" borderId="20" xfId="1" applyNumberFormat="1" applyFont="1" applyFill="1" applyBorder="1"/>
    <xf numFmtId="164" fontId="11" fillId="0" borderId="21" xfId="0" applyNumberFormat="1" applyFont="1" applyBorder="1"/>
    <xf numFmtId="164" fontId="11" fillId="0" borderId="19" xfId="0" applyNumberFormat="1" applyFont="1" applyBorder="1"/>
    <xf numFmtId="164" fontId="11" fillId="0" borderId="21" xfId="1" applyNumberFormat="1" applyFont="1" applyFill="1" applyBorder="1"/>
    <xf numFmtId="164" fontId="6" fillId="0" borderId="19" xfId="1" applyNumberFormat="1" applyFont="1" applyFill="1" applyBorder="1"/>
    <xf numFmtId="164" fontId="6" fillId="0" borderId="20" xfId="1" applyNumberFormat="1" applyFont="1" applyFill="1" applyBorder="1"/>
    <xf numFmtId="164" fontId="6" fillId="0" borderId="21" xfId="1" applyNumberFormat="1" applyFont="1" applyFill="1" applyBorder="1"/>
    <xf numFmtId="164" fontId="1" fillId="0" borderId="21" xfId="1" applyNumberFormat="1" applyFont="1" applyFill="1" applyBorder="1"/>
    <xf numFmtId="164" fontId="1" fillId="0" borderId="0" xfId="0" applyNumberFormat="1" applyFont="1" applyAlignment="1">
      <alignment horizontal="left"/>
    </xf>
    <xf numFmtId="164" fontId="6" fillId="0" borderId="22" xfId="0" applyNumberFormat="1" applyFont="1" applyBorder="1"/>
    <xf numFmtId="164" fontId="6" fillId="0" borderId="21" xfId="0" applyNumberFormat="1" applyFont="1" applyBorder="1"/>
    <xf numFmtId="164" fontId="6" fillId="0" borderId="23" xfId="1" applyNumberFormat="1" applyFont="1" applyFill="1" applyBorder="1"/>
    <xf numFmtId="164" fontId="1" fillId="0" borderId="24" xfId="0" applyNumberFormat="1" applyFont="1" applyBorder="1" applyAlignment="1">
      <alignment horizontal="center"/>
    </xf>
    <xf numFmtId="164" fontId="1" fillId="0" borderId="25" xfId="1" applyNumberFormat="1" applyFont="1" applyFill="1" applyBorder="1"/>
    <xf numFmtId="164" fontId="1" fillId="0" borderId="26" xfId="1" applyNumberFormat="1" applyFont="1" applyFill="1" applyBorder="1"/>
    <xf numFmtId="164" fontId="1" fillId="0" borderId="27" xfId="1" applyNumberFormat="1" applyFont="1" applyFill="1" applyBorder="1"/>
    <xf numFmtId="164" fontId="1" fillId="0" borderId="28" xfId="1" applyNumberFormat="1" applyFont="1" applyFill="1" applyBorder="1"/>
    <xf numFmtId="164" fontId="1" fillId="0" borderId="29" xfId="1" applyNumberFormat="1" applyFont="1" applyFill="1" applyBorder="1"/>
    <xf numFmtId="164" fontId="1" fillId="0" borderId="30" xfId="0" applyNumberFormat="1" applyFont="1" applyBorder="1" applyAlignment="1">
      <alignment horizontal="center"/>
    </xf>
    <xf numFmtId="164" fontId="1" fillId="0" borderId="31" xfId="1" applyNumberFormat="1" applyFont="1" applyFill="1" applyBorder="1"/>
    <xf numFmtId="164" fontId="1" fillId="0" borderId="32" xfId="1" applyNumberFormat="1" applyFont="1" applyFill="1" applyBorder="1"/>
    <xf numFmtId="164" fontId="6" fillId="0" borderId="33" xfId="0" applyNumberFormat="1" applyFont="1" applyBorder="1"/>
    <xf numFmtId="164" fontId="11" fillId="0" borderId="34" xfId="1" applyNumberFormat="1" applyFont="1" applyFill="1" applyBorder="1"/>
    <xf numFmtId="164" fontId="11" fillId="0" borderId="20" xfId="0" applyNumberFormat="1" applyFont="1" applyBorder="1"/>
    <xf numFmtId="164" fontId="6" fillId="0" borderId="34" xfId="1" applyNumberFormat="1" applyFont="1" applyFill="1" applyBorder="1"/>
    <xf numFmtId="164" fontId="6" fillId="0" borderId="34" xfId="0" applyNumberFormat="1" applyFont="1" applyBorder="1"/>
    <xf numFmtId="164" fontId="6" fillId="0" borderId="20" xfId="0" applyNumberFormat="1" applyFont="1" applyBorder="1"/>
    <xf numFmtId="164" fontId="1" fillId="0" borderId="0" xfId="0" quotePrefix="1" applyNumberFormat="1" applyFont="1" applyAlignment="1">
      <alignment horizontal="left"/>
    </xf>
    <xf numFmtId="164" fontId="11" fillId="0" borderId="35" xfId="1" applyNumberFormat="1" applyFont="1" applyFill="1" applyBorder="1"/>
    <xf numFmtId="164" fontId="12" fillId="0" borderId="16" xfId="0" applyNumberFormat="1" applyFont="1" applyBorder="1"/>
    <xf numFmtId="164" fontId="13" fillId="2" borderId="36" xfId="1" applyNumberFormat="1" applyFont="1" applyFill="1" applyBorder="1"/>
    <xf numFmtId="164" fontId="11" fillId="0" borderId="36" xfId="1" applyNumberFormat="1" applyFont="1" applyFill="1" applyBorder="1"/>
    <xf numFmtId="164" fontId="13" fillId="2" borderId="20" xfId="1" applyNumberFormat="1" applyFont="1" applyFill="1" applyBorder="1"/>
    <xf numFmtId="164" fontId="1" fillId="0" borderId="37" xfId="0" applyNumberFormat="1" applyFont="1" applyBorder="1"/>
    <xf numFmtId="164" fontId="1" fillId="0" borderId="38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1" fillId="0" borderId="40" xfId="0" applyNumberFormat="1" applyFont="1" applyBorder="1"/>
    <xf numFmtId="164" fontId="1" fillId="0" borderId="41" xfId="0" applyNumberFormat="1" applyFont="1" applyBorder="1"/>
    <xf numFmtId="164" fontId="1" fillId="0" borderId="42" xfId="0" applyNumberFormat="1" applyFont="1" applyBorder="1"/>
    <xf numFmtId="164" fontId="1" fillId="0" borderId="43" xfId="0" applyNumberFormat="1" applyFont="1" applyBorder="1" applyAlignment="1">
      <alignment horizontal="center"/>
    </xf>
    <xf numFmtId="164" fontId="1" fillId="0" borderId="44" xfId="0" applyNumberFormat="1" applyFont="1" applyBorder="1"/>
    <xf numFmtId="164" fontId="1" fillId="0" borderId="45" xfId="0" applyNumberFormat="1" applyFont="1" applyBorder="1"/>
    <xf numFmtId="164" fontId="1" fillId="0" borderId="46" xfId="0" applyNumberFormat="1" applyFont="1" applyBorder="1"/>
    <xf numFmtId="164" fontId="6" fillId="0" borderId="44" xfId="1" applyNumberFormat="1" applyFont="1" applyFill="1" applyBorder="1" applyAlignment="1">
      <alignment horizontal="right"/>
    </xf>
    <xf numFmtId="164" fontId="6" fillId="0" borderId="45" xfId="0" applyNumberFormat="1" applyFont="1" applyBorder="1"/>
    <xf numFmtId="164" fontId="6" fillId="0" borderId="46" xfId="1" applyNumberFormat="1" applyFont="1" applyFill="1" applyBorder="1"/>
    <xf numFmtId="164" fontId="1" fillId="0" borderId="44" xfId="1" applyNumberFormat="1" applyFont="1" applyFill="1" applyBorder="1"/>
    <xf numFmtId="164" fontId="1" fillId="0" borderId="45" xfId="1" applyNumberFormat="1" applyFont="1" applyFill="1" applyBorder="1"/>
    <xf numFmtId="164" fontId="1" fillId="0" borderId="46" xfId="1" applyNumberFormat="1" applyFont="1" applyFill="1" applyBorder="1"/>
    <xf numFmtId="164" fontId="1" fillId="0" borderId="0" xfId="0" quotePrefix="1" applyNumberFormat="1" applyFont="1" applyAlignment="1">
      <alignment horizontal="center"/>
    </xf>
    <xf numFmtId="164" fontId="6" fillId="0" borderId="44" xfId="0" applyNumberFormat="1" applyFont="1" applyBorder="1"/>
    <xf numFmtId="164" fontId="6" fillId="0" borderId="46" xfId="0" applyNumberFormat="1" applyFont="1" applyBorder="1"/>
    <xf numFmtId="164" fontId="1" fillId="0" borderId="47" xfId="0" applyNumberFormat="1" applyFont="1" applyBorder="1" applyAlignment="1">
      <alignment horizontal="center"/>
    </xf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164" fontId="1" fillId="0" borderId="51" xfId="0" applyNumberFormat="1" applyFont="1" applyBorder="1" applyAlignment="1">
      <alignment horizontal="center"/>
    </xf>
    <xf numFmtId="164" fontId="11" fillId="0" borderId="52" xfId="1" applyNumberFormat="1" applyFont="1" applyFill="1" applyBorder="1"/>
    <xf numFmtId="164" fontId="11" fillId="0" borderId="53" xfId="0" applyNumberFormat="1" applyFont="1" applyBorder="1"/>
    <xf numFmtId="164" fontId="11" fillId="0" borderId="54" xfId="0" applyNumberFormat="1" applyFont="1" applyBorder="1"/>
    <xf numFmtId="164" fontId="1" fillId="0" borderId="55" xfId="0" applyNumberFormat="1" applyFont="1" applyBorder="1" applyAlignment="1">
      <alignment horizontal="center"/>
    </xf>
    <xf numFmtId="164" fontId="11" fillId="0" borderId="56" xfId="1" applyNumberFormat="1" applyFont="1" applyFill="1" applyBorder="1"/>
    <xf numFmtId="164" fontId="11" fillId="0" borderId="57" xfId="0" applyNumberFormat="1" applyFont="1" applyBorder="1"/>
    <xf numFmtId="164" fontId="11" fillId="0" borderId="58" xfId="1" applyNumberFormat="1" applyFont="1" applyFill="1" applyBorder="1"/>
    <xf numFmtId="164" fontId="11" fillId="0" borderId="59" xfId="1" applyNumberFormat="1" applyFont="1" applyFill="1" applyBorder="1" applyAlignment="1">
      <alignment horizontal="right"/>
    </xf>
    <xf numFmtId="164" fontId="6" fillId="0" borderId="33" xfId="1" applyNumberFormat="1" applyFont="1" applyFill="1" applyBorder="1"/>
    <xf numFmtId="164" fontId="6" fillId="0" borderId="16" xfId="1" applyNumberFormat="1" applyFont="1" applyFill="1" applyBorder="1"/>
    <xf numFmtId="164" fontId="1" fillId="0" borderId="4" xfId="0" applyNumberFormat="1" applyFont="1" applyBorder="1" applyAlignment="1">
      <alignment horizontal="left"/>
    </xf>
    <xf numFmtId="164" fontId="6" fillId="0" borderId="60" xfId="0" applyNumberFormat="1" applyFont="1" applyBorder="1"/>
    <xf numFmtId="164" fontId="11" fillId="0" borderId="61" xfId="1" applyNumberFormat="1" applyFont="1" applyFill="1" applyBorder="1"/>
    <xf numFmtId="164" fontId="1" fillId="0" borderId="4" xfId="0" quotePrefix="1" applyNumberFormat="1" applyFont="1" applyBorder="1" applyAlignment="1">
      <alignment horizontal="left"/>
    </xf>
    <xf numFmtId="164" fontId="6" fillId="0" borderId="62" xfId="0" applyNumberFormat="1" applyFont="1" applyBorder="1"/>
    <xf numFmtId="164" fontId="11" fillId="0" borderId="34" xfId="0" applyNumberFormat="1" applyFont="1" applyBorder="1"/>
    <xf numFmtId="164" fontId="11" fillId="0" borderId="63" xfId="0" applyNumberFormat="1" applyFont="1" applyBorder="1"/>
    <xf numFmtId="164" fontId="1" fillId="0" borderId="64" xfId="0" applyNumberFormat="1" applyFont="1" applyBorder="1" applyAlignment="1">
      <alignment horizontal="center"/>
    </xf>
    <xf numFmtId="164" fontId="1" fillId="0" borderId="65" xfId="0" applyNumberFormat="1" applyFont="1" applyBorder="1"/>
    <xf numFmtId="164" fontId="1" fillId="0" borderId="66" xfId="0" applyNumberFormat="1" applyFont="1" applyBorder="1"/>
    <xf numFmtId="164" fontId="1" fillId="0" borderId="67" xfId="0" applyNumberFormat="1" applyFont="1" applyBorder="1"/>
    <xf numFmtId="164" fontId="1" fillId="0" borderId="68" xfId="0" quotePrefix="1" applyNumberFormat="1" applyFont="1" applyBorder="1" applyAlignment="1">
      <alignment horizontal="left"/>
    </xf>
    <xf numFmtId="164" fontId="1" fillId="0" borderId="68" xfId="0" applyNumberFormat="1" applyFont="1" applyBorder="1"/>
    <xf numFmtId="164" fontId="1" fillId="0" borderId="69" xfId="0" applyNumberFormat="1" applyFont="1" applyBorder="1" applyAlignment="1">
      <alignment horizontal="center"/>
    </xf>
    <xf numFmtId="164" fontId="6" fillId="0" borderId="6" xfId="0" applyNumberFormat="1" applyFont="1" applyBorder="1"/>
    <xf numFmtId="164" fontId="6" fillId="0" borderId="70" xfId="0" applyNumberFormat="1" applyFont="1" applyBorder="1"/>
    <xf numFmtId="164" fontId="6" fillId="0" borderId="71" xfId="0" applyNumberFormat="1" applyFont="1" applyBorder="1"/>
    <xf numFmtId="164" fontId="1" fillId="4" borderId="72" xfId="0" applyNumberFormat="1" applyFont="1" applyFill="1" applyBorder="1"/>
    <xf numFmtId="164" fontId="1" fillId="4" borderId="73" xfId="0" applyNumberFormat="1" applyFont="1" applyFill="1" applyBorder="1" applyAlignment="1">
      <alignment horizontal="left"/>
    </xf>
    <xf numFmtId="164" fontId="1" fillId="4" borderId="73" xfId="0" applyNumberFormat="1" applyFont="1" applyFill="1" applyBorder="1"/>
    <xf numFmtId="164" fontId="1" fillId="2" borderId="74" xfId="0" applyNumberFormat="1" applyFont="1" applyFill="1" applyBorder="1"/>
    <xf numFmtId="164" fontId="2" fillId="2" borderId="0" xfId="0" applyNumberFormat="1" applyFont="1" applyFill="1"/>
    <xf numFmtId="164" fontId="14" fillId="0" borderId="0" xfId="0" applyNumberFormat="1" applyFont="1"/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164" fontId="16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0" fillId="2" borderId="0" xfId="0" applyFill="1"/>
    <xf numFmtId="0" fontId="19" fillId="0" borderId="0" xfId="0" applyFont="1" applyAlignment="1">
      <alignment horizontal="center"/>
    </xf>
    <xf numFmtId="40" fontId="0" fillId="0" borderId="0" xfId="1" applyFont="1"/>
    <xf numFmtId="164" fontId="3" fillId="0" borderId="1" xfId="0" applyNumberFormat="1" applyFont="1" applyBorder="1"/>
    <xf numFmtId="164" fontId="3" fillId="0" borderId="2" xfId="0" applyNumberFormat="1" applyFont="1" applyBorder="1" applyAlignment="1">
      <alignment horizontal="left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23" fillId="0" borderId="0" xfId="0" applyFont="1"/>
    <xf numFmtId="164" fontId="3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4" fontId="3" fillId="0" borderId="4" xfId="0" applyNumberFormat="1" applyFont="1" applyBorder="1"/>
    <xf numFmtId="164" fontId="3" fillId="0" borderId="0" xfId="0" applyNumberFormat="1" applyFont="1" applyAlignment="1">
      <alignment horizontal="left"/>
    </xf>
    <xf numFmtId="164" fontId="24" fillId="0" borderId="5" xfId="0" applyNumberFormat="1" applyFont="1" applyBorder="1"/>
    <xf numFmtId="164" fontId="6" fillId="0" borderId="0" xfId="0" applyNumberFormat="1" applyFont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 applyAlignment="1">
      <alignment horizontal="left"/>
    </xf>
    <xf numFmtId="164" fontId="1" fillId="0" borderId="8" xfId="0" applyNumberFormat="1" applyFont="1" applyBorder="1"/>
    <xf numFmtId="164" fontId="1" fillId="0" borderId="76" xfId="0" applyNumberFormat="1" applyFont="1" applyBorder="1"/>
    <xf numFmtId="164" fontId="1" fillId="0" borderId="77" xfId="0" applyNumberFormat="1" applyFont="1" applyBorder="1" applyAlignment="1">
      <alignment horizontal="center"/>
    </xf>
    <xf numFmtId="164" fontId="1" fillId="0" borderId="78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79" xfId="0" applyNumberFormat="1" applyFont="1" applyBorder="1" applyAlignment="1">
      <alignment horizontal="center"/>
    </xf>
    <xf numFmtId="164" fontId="1" fillId="0" borderId="80" xfId="0" applyNumberFormat="1" applyFont="1" applyBorder="1" applyAlignment="1">
      <alignment horizontal="center"/>
    </xf>
    <xf numFmtId="164" fontId="2" fillId="0" borderId="5" xfId="0" applyNumberFormat="1" applyFont="1" applyBorder="1"/>
    <xf numFmtId="164" fontId="11" fillId="0" borderId="0" xfId="0" applyNumberFormat="1" applyFont="1"/>
    <xf numFmtId="164" fontId="1" fillId="0" borderId="81" xfId="0" applyNumberFormat="1" applyFont="1" applyBorder="1" applyAlignment="1">
      <alignment horizontal="center"/>
    </xf>
    <xf numFmtId="164" fontId="6" fillId="0" borderId="81" xfId="0" applyNumberFormat="1" applyFont="1" applyBorder="1"/>
    <xf numFmtId="164" fontId="6" fillId="0" borderId="82" xfId="0" applyNumberFormat="1" applyFont="1" applyBorder="1"/>
    <xf numFmtId="0" fontId="0" fillId="3" borderId="0" xfId="0" applyFill="1"/>
    <xf numFmtId="164" fontId="1" fillId="0" borderId="83" xfId="0" applyNumberFormat="1" applyFont="1" applyBorder="1" applyAlignment="1">
      <alignment horizontal="center"/>
    </xf>
    <xf numFmtId="164" fontId="11" fillId="0" borderId="84" xfId="1" applyNumberFormat="1" applyFont="1" applyFill="1" applyBorder="1"/>
    <xf numFmtId="164" fontId="11" fillId="0" borderId="85" xfId="0" applyNumberFormat="1" applyFont="1" applyBorder="1"/>
    <xf numFmtId="164" fontId="11" fillId="0" borderId="86" xfId="1" applyNumberFormat="1" applyFont="1" applyFill="1" applyBorder="1"/>
    <xf numFmtId="164" fontId="11" fillId="0" borderId="87" xfId="1" applyNumberFormat="1" applyFont="1" applyFill="1" applyBorder="1"/>
    <xf numFmtId="164" fontId="6" fillId="0" borderId="83" xfId="1" applyNumberFormat="1" applyFont="1" applyFill="1" applyBorder="1"/>
    <xf numFmtId="164" fontId="11" fillId="0" borderId="0" xfId="0" applyNumberFormat="1" applyFont="1" applyAlignment="1">
      <alignment horizontal="left"/>
    </xf>
    <xf numFmtId="164" fontId="1" fillId="0" borderId="88" xfId="0" applyNumberFormat="1" applyFont="1" applyBorder="1" applyAlignment="1">
      <alignment horizontal="center"/>
    </xf>
    <xf numFmtId="164" fontId="6" fillId="0" borderId="88" xfId="1" applyNumberFormat="1" applyFont="1" applyFill="1" applyBorder="1"/>
    <xf numFmtId="164" fontId="6" fillId="0" borderId="89" xfId="1" applyNumberFormat="1" applyFont="1" applyFill="1" applyBorder="1"/>
    <xf numFmtId="164" fontId="6" fillId="0" borderId="90" xfId="0" applyNumberFormat="1" applyFont="1" applyBorder="1"/>
    <xf numFmtId="164" fontId="1" fillId="0" borderId="91" xfId="0" applyNumberFormat="1" applyFont="1" applyBorder="1" applyAlignment="1">
      <alignment horizontal="center"/>
    </xf>
    <xf numFmtId="164" fontId="6" fillId="0" borderId="91" xfId="0" applyNumberFormat="1" applyFont="1" applyBorder="1"/>
    <xf numFmtId="164" fontId="6" fillId="0" borderId="92" xfId="0" applyNumberFormat="1" applyFont="1" applyBorder="1"/>
    <xf numFmtId="164" fontId="11" fillId="0" borderId="83" xfId="0" applyNumberFormat="1" applyFont="1" applyBorder="1"/>
    <xf numFmtId="164" fontId="6" fillId="0" borderId="83" xfId="0" applyNumberFormat="1" applyFont="1" applyBorder="1"/>
    <xf numFmtId="164" fontId="6" fillId="0" borderId="85" xfId="0" applyNumberFormat="1" applyFont="1" applyBorder="1"/>
    <xf numFmtId="164" fontId="1" fillId="0" borderId="93" xfId="0" applyNumberFormat="1" applyFont="1" applyBorder="1" applyAlignment="1">
      <alignment horizontal="center"/>
    </xf>
    <xf numFmtId="164" fontId="1" fillId="0" borderId="93" xfId="1" applyNumberFormat="1" applyFont="1" applyFill="1" applyBorder="1"/>
    <xf numFmtId="164" fontId="1" fillId="0" borderId="94" xfId="1" applyNumberFormat="1" applyFont="1" applyFill="1" applyBorder="1"/>
    <xf numFmtId="164" fontId="11" fillId="0" borderId="95" xfId="1" applyNumberFormat="1" applyFont="1" applyFill="1" applyBorder="1"/>
    <xf numFmtId="164" fontId="11" fillId="0" borderId="94" xfId="1" applyNumberFormat="1" applyFont="1" applyFill="1" applyBorder="1"/>
    <xf numFmtId="164" fontId="1" fillId="0" borderId="95" xfId="1" applyNumberFormat="1" applyFont="1" applyFill="1" applyBorder="1"/>
    <xf numFmtId="164" fontId="6" fillId="0" borderId="81" xfId="1" applyNumberFormat="1" applyFont="1" applyFill="1" applyBorder="1"/>
    <xf numFmtId="164" fontId="11" fillId="0" borderId="83" xfId="1" applyNumberFormat="1" applyFont="1" applyFill="1" applyBorder="1"/>
    <xf numFmtId="164" fontId="6" fillId="0" borderId="96" xfId="0" applyNumberFormat="1" applyFont="1" applyBorder="1"/>
    <xf numFmtId="164" fontId="6" fillId="0" borderId="97" xfId="1" applyNumberFormat="1" applyFont="1" applyFill="1" applyBorder="1"/>
    <xf numFmtId="164" fontId="6" fillId="0" borderId="98" xfId="1" applyNumberFormat="1" applyFont="1" applyFill="1" applyBorder="1"/>
    <xf numFmtId="164" fontId="6" fillId="0" borderId="82" xfId="1" applyNumberFormat="1" applyFont="1" applyFill="1" applyBorder="1"/>
    <xf numFmtId="164" fontId="6" fillId="0" borderId="99" xfId="1" applyNumberFormat="1" applyFont="1" applyFill="1" applyBorder="1"/>
    <xf numFmtId="164" fontId="6" fillId="0" borderId="100" xfId="1" applyNumberFormat="1" applyFont="1" applyFill="1" applyBorder="1"/>
    <xf numFmtId="164" fontId="6" fillId="0" borderId="101" xfId="1" applyNumberFormat="1" applyFont="1" applyFill="1" applyBorder="1"/>
    <xf numFmtId="164" fontId="11" fillId="0" borderId="85" xfId="1" applyNumberFormat="1" applyFont="1" applyFill="1" applyBorder="1"/>
    <xf numFmtId="164" fontId="11" fillId="0" borderId="96" xfId="1" applyNumberFormat="1" applyFont="1" applyFill="1" applyBorder="1"/>
    <xf numFmtId="164" fontId="12" fillId="0" borderId="83" xfId="1" applyNumberFormat="1" applyFont="1" applyFill="1" applyBorder="1"/>
    <xf numFmtId="164" fontId="1" fillId="0" borderId="97" xfId="0" applyNumberFormat="1" applyFont="1" applyBorder="1" applyAlignment="1">
      <alignment horizontal="center"/>
    </xf>
    <xf numFmtId="164" fontId="6" fillId="0" borderId="100" xfId="0" applyNumberFormat="1" applyFont="1" applyBorder="1"/>
    <xf numFmtId="164" fontId="1" fillId="0" borderId="84" xfId="0" applyNumberFormat="1" applyFont="1" applyBorder="1" applyAlignment="1">
      <alignment horizontal="center"/>
    </xf>
    <xf numFmtId="164" fontId="6" fillId="2" borderId="93" xfId="0" applyNumberFormat="1" applyFont="1" applyFill="1" applyBorder="1"/>
    <xf numFmtId="164" fontId="6" fillId="2" borderId="34" xfId="0" applyNumberFormat="1" applyFont="1" applyFill="1" applyBorder="1"/>
    <xf numFmtId="164" fontId="6" fillId="2" borderId="85" xfId="0" applyNumberFormat="1" applyFont="1" applyFill="1" applyBorder="1"/>
    <xf numFmtId="164" fontId="6" fillId="0" borderId="102" xfId="0" applyNumberFormat="1" applyFont="1" applyBorder="1"/>
    <xf numFmtId="164" fontId="1" fillId="0" borderId="103" xfId="0" applyNumberFormat="1" applyFont="1" applyBorder="1" applyAlignment="1">
      <alignment horizontal="center"/>
    </xf>
    <xf numFmtId="164" fontId="1" fillId="2" borderId="93" xfId="1" applyNumberFormat="1" applyFont="1" applyFill="1" applyBorder="1"/>
    <xf numFmtId="164" fontId="1" fillId="2" borderId="94" xfId="0" applyNumberFormat="1" applyFont="1" applyFill="1" applyBorder="1"/>
    <xf numFmtId="164" fontId="1" fillId="2" borderId="85" xfId="0" applyNumberFormat="1" applyFont="1" applyFill="1" applyBorder="1"/>
    <xf numFmtId="164" fontId="1" fillId="0" borderId="94" xfId="0" applyNumberFormat="1" applyFont="1" applyBorder="1"/>
    <xf numFmtId="164" fontId="1" fillId="2" borderId="93" xfId="0" applyNumberFormat="1" applyFont="1" applyFill="1" applyBorder="1"/>
    <xf numFmtId="164" fontId="1" fillId="0" borderId="93" xfId="0" applyNumberFormat="1" applyFont="1" applyBorder="1"/>
    <xf numFmtId="164" fontId="6" fillId="0" borderId="93" xfId="0" applyNumberFormat="1" applyFont="1" applyBorder="1"/>
    <xf numFmtId="164" fontId="6" fillId="0" borderId="94" xfId="0" applyNumberFormat="1" applyFont="1" applyBorder="1"/>
    <xf numFmtId="164" fontId="1" fillId="0" borderId="95" xfId="0" applyNumberFormat="1" applyFont="1" applyBorder="1"/>
    <xf numFmtId="164" fontId="6" fillId="0" borderId="95" xfId="0" applyNumberFormat="1" applyFont="1" applyBorder="1"/>
    <xf numFmtId="164" fontId="6" fillId="0" borderId="93" xfId="1" applyNumberFormat="1" applyFont="1" applyFill="1" applyBorder="1"/>
    <xf numFmtId="164" fontId="6" fillId="0" borderId="95" xfId="1" applyNumberFormat="1" applyFont="1" applyFill="1" applyBorder="1"/>
    <xf numFmtId="164" fontId="1" fillId="0" borderId="104" xfId="0" applyNumberFormat="1" applyFont="1" applyBorder="1" applyAlignment="1">
      <alignment horizontal="center"/>
    </xf>
    <xf numFmtId="164" fontId="1" fillId="0" borderId="105" xfId="0" applyNumberFormat="1" applyFont="1" applyBorder="1"/>
    <xf numFmtId="164" fontId="1" fillId="0" borderId="106" xfId="0" applyNumberFormat="1" applyFont="1" applyBorder="1"/>
    <xf numFmtId="164" fontId="1" fillId="0" borderId="107" xfId="0" applyNumberFormat="1" applyFont="1" applyBorder="1" applyAlignment="1">
      <alignment horizontal="center"/>
    </xf>
    <xf numFmtId="164" fontId="6" fillId="0" borderId="108" xfId="0" applyNumberFormat="1" applyFont="1" applyBorder="1"/>
    <xf numFmtId="164" fontId="6" fillId="0" borderId="109" xfId="0" applyNumberFormat="1" applyFont="1" applyBorder="1"/>
    <xf numFmtId="164" fontId="6" fillId="0" borderId="110" xfId="0" applyNumberFormat="1" applyFont="1" applyBorder="1"/>
    <xf numFmtId="164" fontId="1" fillId="0" borderId="105" xfId="0" applyNumberFormat="1" applyFont="1" applyBorder="1" applyAlignment="1">
      <alignment horizontal="center"/>
    </xf>
    <xf numFmtId="164" fontId="1" fillId="0" borderId="111" xfId="0" applyNumberFormat="1" applyFont="1" applyBorder="1"/>
    <xf numFmtId="164" fontId="6" fillId="0" borderId="112" xfId="0" applyNumberFormat="1" applyFont="1" applyBorder="1"/>
    <xf numFmtId="164" fontId="1" fillId="0" borderId="113" xfId="0" applyNumberFormat="1" applyFont="1" applyBorder="1"/>
    <xf numFmtId="164" fontId="1" fillId="0" borderId="6" xfId="0" applyNumberFormat="1" applyFont="1" applyBorder="1" applyAlignment="1">
      <alignment horizontal="left"/>
    </xf>
    <xf numFmtId="164" fontId="1" fillId="0" borderId="6" xfId="0" applyNumberFormat="1" applyFont="1" applyBorder="1"/>
    <xf numFmtId="164" fontId="1" fillId="0" borderId="114" xfId="0" applyNumberFormat="1" applyFont="1" applyBorder="1"/>
    <xf numFmtId="164" fontId="1" fillId="0" borderId="108" xfId="0" applyNumberFormat="1" applyFont="1" applyBorder="1" applyAlignment="1">
      <alignment horizontal="center"/>
    </xf>
    <xf numFmtId="164" fontId="6" fillId="0" borderId="115" xfId="0" applyNumberFormat="1" applyFont="1" applyBorder="1"/>
    <xf numFmtId="164" fontId="1" fillId="0" borderId="5" xfId="0" applyNumberFormat="1" applyFont="1" applyBorder="1"/>
    <xf numFmtId="164" fontId="1" fillId="0" borderId="72" xfId="0" applyNumberFormat="1" applyFont="1" applyBorder="1"/>
    <xf numFmtId="164" fontId="1" fillId="0" borderId="73" xfId="0" applyNumberFormat="1" applyFont="1" applyBorder="1" applyAlignment="1">
      <alignment horizontal="left"/>
    </xf>
    <xf numFmtId="164" fontId="1" fillId="0" borderId="73" xfId="0" applyNumberFormat="1" applyFont="1" applyBorder="1"/>
    <xf numFmtId="164" fontId="1" fillId="0" borderId="73" xfId="0" applyNumberFormat="1" applyFont="1" applyBorder="1" applyAlignment="1">
      <alignment horizontal="center"/>
    </xf>
    <xf numFmtId="164" fontId="1" fillId="0" borderId="74" xfId="0" applyNumberFormat="1" applyFont="1" applyBorder="1"/>
    <xf numFmtId="0" fontId="25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/>
    </xf>
    <xf numFmtId="164" fontId="26" fillId="0" borderId="0" xfId="0" applyNumberFormat="1" applyFont="1"/>
    <xf numFmtId="164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/>
    <xf numFmtId="164" fontId="5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21" fillId="0" borderId="0" xfId="0" applyFont="1"/>
    <xf numFmtId="0" fontId="28" fillId="0" borderId="0" xfId="0" quotePrefix="1" applyFont="1" applyAlignment="1">
      <alignment horizontal="center"/>
    </xf>
    <xf numFmtId="164" fontId="3" fillId="0" borderId="0" xfId="0" quotePrefix="1" applyNumberFormat="1" applyFont="1" applyAlignment="1">
      <alignment horizontal="left"/>
    </xf>
    <xf numFmtId="164" fontId="5" fillId="0" borderId="5" xfId="0" applyNumberFormat="1" applyFont="1" applyBorder="1"/>
    <xf numFmtId="164" fontId="29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31" fillId="0" borderId="0" xfId="0" applyNumberFormat="1" applyFont="1"/>
    <xf numFmtId="164" fontId="27" fillId="0" borderId="0" xfId="0" applyNumberFormat="1" applyFont="1"/>
    <xf numFmtId="164" fontId="29" fillId="0" borderId="116" xfId="0" applyNumberFormat="1" applyFont="1" applyBorder="1" applyAlignment="1">
      <alignment horizontal="center"/>
    </xf>
    <xf numFmtId="164" fontId="32" fillId="0" borderId="4" xfId="0" applyNumberFormat="1" applyFont="1" applyBorder="1"/>
    <xf numFmtId="164" fontId="32" fillId="0" borderId="0" xfId="0" applyNumberFormat="1" applyFont="1"/>
    <xf numFmtId="164" fontId="29" fillId="0" borderId="0" xfId="0" applyNumberFormat="1" applyFont="1"/>
    <xf numFmtId="164" fontId="29" fillId="0" borderId="117" xfId="0" applyNumberFormat="1" applyFont="1" applyBorder="1" applyAlignment="1">
      <alignment horizontal="center"/>
    </xf>
    <xf numFmtId="164" fontId="32" fillId="0" borderId="118" xfId="0" applyNumberFormat="1" applyFont="1" applyBorder="1" applyAlignment="1">
      <alignment horizontal="right"/>
    </xf>
    <xf numFmtId="164" fontId="29" fillId="0" borderId="119" xfId="0" applyNumberFormat="1" applyFont="1" applyBorder="1" applyAlignment="1">
      <alignment horizontal="center"/>
    </xf>
    <xf numFmtId="164" fontId="32" fillId="0" borderId="119" xfId="1" applyNumberFormat="1" applyFont="1" applyFill="1" applyBorder="1" applyAlignment="1">
      <alignment horizontal="right"/>
    </xf>
    <xf numFmtId="164" fontId="29" fillId="0" borderId="0" xfId="0" applyNumberFormat="1" applyFont="1" applyAlignment="1">
      <alignment horizontal="left"/>
    </xf>
    <xf numFmtId="164" fontId="29" fillId="0" borderId="120" xfId="0" applyNumberFormat="1" applyFont="1" applyBorder="1" applyAlignment="1">
      <alignment horizontal="center"/>
    </xf>
    <xf numFmtId="164" fontId="32" fillId="0" borderId="120" xfId="1" applyNumberFormat="1" applyFont="1" applyFill="1" applyBorder="1" applyAlignment="1">
      <alignment horizontal="right"/>
    </xf>
    <xf numFmtId="164" fontId="29" fillId="0" borderId="121" xfId="0" applyNumberFormat="1" applyFont="1" applyBorder="1" applyAlignment="1">
      <alignment horizontal="center"/>
    </xf>
    <xf numFmtId="164" fontId="29" fillId="0" borderId="121" xfId="1" applyNumberFormat="1" applyFont="1" applyFill="1" applyBorder="1" applyAlignment="1">
      <alignment horizontal="right"/>
    </xf>
    <xf numFmtId="164" fontId="29" fillId="0" borderId="0" xfId="0" quotePrefix="1" applyNumberFormat="1" applyFont="1" applyAlignment="1">
      <alignment horizontal="left"/>
    </xf>
    <xf numFmtId="164" fontId="32" fillId="0" borderId="121" xfId="1" applyNumberFormat="1" applyFont="1" applyFill="1" applyBorder="1" applyAlignment="1">
      <alignment horizontal="right"/>
    </xf>
    <xf numFmtId="165" fontId="21" fillId="0" borderId="0" xfId="0" applyNumberFormat="1" applyFont="1"/>
    <xf numFmtId="164" fontId="33" fillId="0" borderId="121" xfId="1" applyNumberFormat="1" applyFont="1" applyFill="1" applyBorder="1" applyAlignment="1">
      <alignment horizontal="right"/>
    </xf>
    <xf numFmtId="164" fontId="29" fillId="0" borderId="122" xfId="0" applyNumberFormat="1" applyFont="1" applyBorder="1" applyAlignment="1">
      <alignment horizontal="center"/>
    </xf>
    <xf numFmtId="164" fontId="32" fillId="0" borderId="122" xfId="1" applyNumberFormat="1" applyFont="1" applyFill="1" applyBorder="1" applyAlignment="1">
      <alignment horizontal="right"/>
    </xf>
    <xf numFmtId="164" fontId="29" fillId="0" borderId="123" xfId="0" applyNumberFormat="1" applyFont="1" applyBorder="1" applyAlignment="1">
      <alignment horizontal="center"/>
    </xf>
    <xf numFmtId="164" fontId="29" fillId="0" borderId="123" xfId="1" applyNumberFormat="1" applyFont="1" applyFill="1" applyBorder="1" applyAlignment="1">
      <alignment horizontal="right"/>
    </xf>
    <xf numFmtId="164" fontId="32" fillId="0" borderId="4" xfId="0" quotePrefix="1" applyNumberFormat="1" applyFont="1" applyBorder="1" applyAlignment="1">
      <alignment horizontal="left"/>
    </xf>
    <xf numFmtId="164" fontId="32" fillId="0" borderId="0" xfId="0" quotePrefix="1" applyNumberFormat="1" applyFont="1" applyAlignment="1">
      <alignment horizontal="left"/>
    </xf>
    <xf numFmtId="164" fontId="32" fillId="0" borderId="117" xfId="1" applyNumberFormat="1" applyFont="1" applyFill="1" applyBorder="1" applyAlignment="1">
      <alignment horizontal="right"/>
    </xf>
    <xf numFmtId="164" fontId="32" fillId="0" borderId="124" xfId="1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center"/>
    </xf>
    <xf numFmtId="164" fontId="29" fillId="0" borderId="126" xfId="1" applyNumberFormat="1" applyFont="1" applyFill="1" applyBorder="1" applyAlignment="1">
      <alignment horizontal="right"/>
    </xf>
    <xf numFmtId="164" fontId="32" fillId="0" borderId="126" xfId="1" applyNumberFormat="1" applyFont="1" applyFill="1" applyBorder="1" applyAlignment="1">
      <alignment horizontal="right"/>
    </xf>
    <xf numFmtId="164" fontId="29" fillId="0" borderId="124" xfId="1" applyNumberFormat="1" applyFont="1" applyFill="1" applyBorder="1" applyAlignment="1">
      <alignment horizontal="right"/>
    </xf>
    <xf numFmtId="164" fontId="32" fillId="0" borderId="0" xfId="0" applyNumberFormat="1" applyFont="1" applyAlignment="1">
      <alignment horizontal="left"/>
    </xf>
    <xf numFmtId="164" fontId="29" fillId="0" borderId="127" xfId="0" applyNumberFormat="1" applyFont="1" applyBorder="1" applyAlignment="1">
      <alignment horizontal="center"/>
    </xf>
    <xf numFmtId="164" fontId="32" fillId="0" borderId="128" xfId="1" applyNumberFormat="1" applyFont="1" applyFill="1" applyBorder="1" applyAlignment="1">
      <alignment horizontal="right"/>
    </xf>
    <xf numFmtId="164" fontId="32" fillId="0" borderId="118" xfId="1" applyNumberFormat="1" applyFont="1" applyFill="1" applyBorder="1" applyAlignment="1">
      <alignment horizontal="right"/>
    </xf>
    <xf numFmtId="164" fontId="29" fillId="0" borderId="129" xfId="0" applyNumberFormat="1" applyFont="1" applyBorder="1" applyAlignment="1">
      <alignment horizontal="center"/>
    </xf>
    <xf numFmtId="164" fontId="32" fillId="0" borderId="130" xfId="1" applyNumberFormat="1" applyFont="1" applyFill="1" applyBorder="1" applyAlignment="1">
      <alignment horizontal="right"/>
    </xf>
    <xf numFmtId="164" fontId="34" fillId="0" borderId="126" xfId="1" applyNumberFormat="1" applyFont="1" applyFill="1" applyBorder="1" applyAlignment="1">
      <alignment horizontal="right"/>
    </xf>
    <xf numFmtId="164" fontId="29" fillId="0" borderId="131" xfId="1" applyNumberFormat="1" applyFont="1" applyFill="1" applyBorder="1" applyAlignment="1">
      <alignment horizontal="right"/>
    </xf>
    <xf numFmtId="164" fontId="32" fillId="0" borderId="131" xfId="1" applyNumberFormat="1" applyFont="1" applyFill="1" applyBorder="1" applyAlignment="1">
      <alignment horizontal="right"/>
    </xf>
    <xf numFmtId="164" fontId="32" fillId="0" borderId="132" xfId="1" applyNumberFormat="1" applyFont="1" applyFill="1" applyBorder="1" applyAlignment="1">
      <alignment horizontal="right"/>
    </xf>
    <xf numFmtId="164" fontId="32" fillId="0" borderId="127" xfId="1" applyNumberFormat="1" applyFont="1" applyFill="1" applyBorder="1" applyAlignment="1">
      <alignment horizontal="right"/>
    </xf>
    <xf numFmtId="164" fontId="32" fillId="0" borderId="123" xfId="1" applyNumberFormat="1" applyFont="1" applyFill="1" applyBorder="1" applyAlignment="1">
      <alignment horizontal="right"/>
    </xf>
    <xf numFmtId="164" fontId="29" fillId="0" borderId="133" xfId="1" applyNumberFormat="1" applyFont="1" applyFill="1" applyBorder="1" applyAlignment="1">
      <alignment horizontal="right"/>
    </xf>
    <xf numFmtId="164" fontId="5" fillId="0" borderId="134" xfId="0" applyNumberFormat="1" applyFont="1" applyBorder="1"/>
    <xf numFmtId="164" fontId="3" fillId="0" borderId="72" xfId="0" applyNumberFormat="1" applyFont="1" applyBorder="1"/>
    <xf numFmtId="164" fontId="31" fillId="0" borderId="73" xfId="0" applyNumberFormat="1" applyFont="1" applyBorder="1"/>
    <xf numFmtId="164" fontId="27" fillId="0" borderId="73" xfId="0" applyNumberFormat="1" applyFont="1" applyBorder="1"/>
    <xf numFmtId="164" fontId="5" fillId="0" borderId="73" xfId="0" applyNumberFormat="1" applyFont="1" applyBorder="1"/>
    <xf numFmtId="164" fontId="5" fillId="0" borderId="73" xfId="0" applyNumberFormat="1" applyFont="1" applyBorder="1" applyAlignment="1">
      <alignment horizontal="center"/>
    </xf>
    <xf numFmtId="164" fontId="5" fillId="0" borderId="74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left"/>
    </xf>
    <xf numFmtId="164" fontId="35" fillId="0" borderId="0" xfId="0" applyNumberFormat="1" applyFont="1"/>
    <xf numFmtId="16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164" fontId="39" fillId="0" borderId="0" xfId="0" applyNumberFormat="1" applyFont="1"/>
    <xf numFmtId="164" fontId="40" fillId="0" borderId="0" xfId="0" applyNumberFormat="1" applyFont="1"/>
    <xf numFmtId="164" fontId="40" fillId="0" borderId="0" xfId="0" applyNumberFormat="1" applyFont="1" applyAlignment="1">
      <alignment horizontal="center"/>
    </xf>
    <xf numFmtId="164" fontId="41" fillId="0" borderId="0" xfId="0" applyNumberFormat="1" applyFont="1"/>
    <xf numFmtId="164" fontId="3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/>
    </xf>
    <xf numFmtId="164" fontId="37" fillId="0" borderId="0" xfId="0" applyNumberFormat="1" applyFont="1"/>
    <xf numFmtId="0" fontId="42" fillId="0" borderId="0" xfId="0" applyFont="1"/>
    <xf numFmtId="0" fontId="43" fillId="0" borderId="0" xfId="0" applyFont="1"/>
    <xf numFmtId="0" fontId="38" fillId="0" borderId="0" xfId="0" applyFont="1"/>
    <xf numFmtId="164" fontId="2" fillId="0" borderId="75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wrapText="1"/>
    </xf>
    <xf numFmtId="164" fontId="15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6" xfId="0" applyNumberFormat="1" applyFont="1" applyBorder="1" applyAlignment="1">
      <alignment horizontal="center" wrapText="1"/>
    </xf>
    <xf numFmtId="164" fontId="16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164" fontId="27" fillId="0" borderId="4" xfId="0" applyNumberFormat="1" applyFont="1" applyBorder="1" applyAlignment="1">
      <alignment horizontal="center"/>
    </xf>
    <xf numFmtId="164" fontId="27" fillId="0" borderId="0" xfId="0" quotePrefix="1" applyNumberFormat="1" applyFont="1" applyAlignment="1">
      <alignment horizontal="center"/>
    </xf>
    <xf numFmtId="164" fontId="27" fillId="0" borderId="5" xfId="0" quotePrefix="1" applyNumberFormat="1" applyFont="1" applyBorder="1" applyAlignment="1">
      <alignment horizontal="center"/>
    </xf>
    <xf numFmtId="164" fontId="32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200/Belgelerim/410040/Emel/30072004-K&#305;br&#305;s-Konsolide%20Tablolar-Merkez%20Bankas&#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cilman\LOCALS~1\Temp\DOCUME~1\ACANBA~1\LOCALS~1\Temp\Ekler-9%20oc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 tabanı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"/>
      <sheetName val="FR100"/>
      <sheetName val="HS100"/>
      <sheetName val="IS100"/>
      <sheetName val="KA100"/>
      <sheetName val="KR100"/>
      <sheetName val="KR101"/>
      <sheetName val="KR102"/>
      <sheetName val="KR200"/>
      <sheetName val="KZ100 "/>
      <sheetName val="LR100"/>
      <sheetName val="MB100"/>
      <sheetName val="MD100"/>
      <sheetName val="MD101"/>
      <sheetName val="MS100"/>
      <sheetName val="MS101"/>
      <sheetName val="UL100"/>
      <sheetName val="UL101"/>
      <sheetName val="_x000c_uÙ]³âşÿÿÿõP uŸŒÃrØ÷a"/>
      <sheetName val=""/>
      <sheetName val="SD BLNÇO (2)"/>
      <sheetName val="USD BLNÇO (2)"/>
    </sheetNames>
    <sheetDataSet>
      <sheetData sheetId="0"/>
      <sheetData sheetId="1" refreshError="1">
        <row r="17">
          <cell r="B17" t="str">
            <v>FAİZE DUYARLI  AKTİFLER</v>
          </cell>
        </row>
        <row r="18">
          <cell r="B18" t="str">
            <v xml:space="preserve">  1- Menkul Değerler Cüzdanı(2+3)</v>
          </cell>
        </row>
        <row r="19">
          <cell r="B19" t="str">
            <v xml:space="preserve">  2- a) Sabit Faizli</v>
          </cell>
        </row>
        <row r="20">
          <cell r="B20" t="str">
            <v xml:space="preserve">  3- b) Değişken Faizli </v>
          </cell>
        </row>
        <row r="21">
          <cell r="B21" t="str">
            <v xml:space="preserve">  4- Bankalararası Para Piy.İşl.Alacaklar</v>
          </cell>
        </row>
        <row r="22">
          <cell r="B22" t="str">
            <v xml:space="preserve">  5- Bankalardan Alacaklar (6+7)</v>
          </cell>
        </row>
        <row r="23">
          <cell r="B23" t="str">
            <v xml:space="preserve">  6- a) Sabit Faizli</v>
          </cell>
        </row>
        <row r="24">
          <cell r="B24" t="str">
            <v xml:space="preserve">  7- b) Değişken Faizli </v>
          </cell>
        </row>
        <row r="25">
          <cell r="B25" t="str">
            <v xml:space="preserve">  8- Krediler (9+10)</v>
          </cell>
        </row>
        <row r="26">
          <cell r="B26" t="str">
            <v xml:space="preserve">  9- a) Sabit Faizli</v>
          </cell>
        </row>
        <row r="27">
          <cell r="B27" t="str">
            <v xml:space="preserve"> 10- b) Değişken Faizli </v>
          </cell>
        </row>
        <row r="28">
          <cell r="B28" t="str">
            <v xml:space="preserve"> 11- Finansal Kiralama Alacakları</v>
          </cell>
        </row>
        <row r="29">
          <cell r="B29" t="str">
            <v xml:space="preserve"> 12- Ters Repo Alacakları</v>
          </cell>
        </row>
        <row r="30">
          <cell r="B30" t="str">
            <v xml:space="preserve"> 13-Diğer Alacaklar (14+15)</v>
          </cell>
        </row>
        <row r="31">
          <cell r="B31" t="str">
            <v xml:space="preserve"> 14- a)Sabit Faizli</v>
          </cell>
        </row>
        <row r="32">
          <cell r="B32" t="str">
            <v xml:space="preserve"> 15- b)Değişken Faizli</v>
          </cell>
        </row>
        <row r="33">
          <cell r="B33" t="str">
            <v xml:space="preserve"> 16- T O P L A M (1+4+5+8+11+12+13)</v>
          </cell>
        </row>
        <row r="35">
          <cell r="B35" t="str">
            <v>FAİZE DUYARLI PASİFLER</v>
          </cell>
        </row>
        <row r="36">
          <cell r="B36" t="str">
            <v xml:space="preserve"> 17- Mevduatlar(18+19)</v>
          </cell>
        </row>
        <row r="37">
          <cell r="B37" t="str">
            <v xml:space="preserve"> 18- a) Sabit Faizli</v>
          </cell>
        </row>
        <row r="38">
          <cell r="B38" t="str">
            <v xml:space="preserve"> 19- b) Değişken Faizli </v>
          </cell>
        </row>
        <row r="39">
          <cell r="B39" t="str">
            <v xml:space="preserve"> 20- Merkez Bankasına Borçlar</v>
          </cell>
        </row>
        <row r="40">
          <cell r="B40" t="str">
            <v xml:space="preserve"> 21- Bankalararası Para Piy. İşl. Borçlar</v>
          </cell>
        </row>
        <row r="41">
          <cell r="B41" t="str">
            <v xml:space="preserve"> 22- Bankalara Borçlar(23+24)</v>
          </cell>
        </row>
        <row r="42">
          <cell r="B42" t="str">
            <v xml:space="preserve"> 23- a) Sabit Faizli</v>
          </cell>
        </row>
        <row r="43">
          <cell r="B43" t="str">
            <v xml:space="preserve"> 24- b) Değişken Faizli</v>
          </cell>
        </row>
        <row r="44">
          <cell r="B44" t="str">
            <v xml:space="preserve"> 25- Repo İşlemlerinden Sağlanan Fonlar</v>
          </cell>
        </row>
        <row r="45">
          <cell r="B45" t="str">
            <v xml:space="preserve"> 26- Fonlar </v>
          </cell>
        </row>
        <row r="46">
          <cell r="B46" t="str">
            <v xml:space="preserve"> 27- Çıkarılmış Menkul Kıymetler(28+29)</v>
          </cell>
        </row>
        <row r="47">
          <cell r="B47" t="str">
            <v xml:space="preserve"> 28- a) Sabit Faizli</v>
          </cell>
        </row>
        <row r="48">
          <cell r="B48" t="str">
            <v xml:space="preserve"> 29- b) Değişken Faizli </v>
          </cell>
        </row>
        <row r="49">
          <cell r="B49" t="str">
            <v xml:space="preserve"> 30- Finansal Kiralama Borçları</v>
          </cell>
        </row>
        <row r="50">
          <cell r="B50" t="str">
            <v xml:space="preserve"> 31- Diğer Borçlar(32+33)</v>
          </cell>
        </row>
        <row r="51">
          <cell r="B51" t="str">
            <v xml:space="preserve"> 32- a) Sabit Faizli</v>
          </cell>
        </row>
        <row r="52">
          <cell r="B52" t="str">
            <v xml:space="preserve"> 33- b) Değişken Faizli </v>
          </cell>
        </row>
        <row r="53">
          <cell r="B53" t="str">
            <v xml:space="preserve"> 34- TOPLAM(17+20+21+22+25+26+27+30+31)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  <pageSetUpPr fitToPage="1"/>
  </sheetPr>
  <dimension ref="A1:N92"/>
  <sheetViews>
    <sheetView showGridLines="0" topLeftCell="A16" zoomScale="139" zoomScaleNormal="94" workbookViewId="0">
      <selection activeCell="J27" sqref="J27"/>
    </sheetView>
  </sheetViews>
  <sheetFormatPr defaultColWidth="9" defaultRowHeight="12.6" x14ac:dyDescent="0.25"/>
  <cols>
    <col min="1" max="1" width="1.77734375" customWidth="1"/>
    <col min="2" max="2" width="5.5546875" customWidth="1"/>
    <col min="3" max="3" width="6.77734375" customWidth="1"/>
    <col min="4" max="4" width="15.21875" customWidth="1"/>
    <col min="5" max="5" width="18.5546875" customWidth="1"/>
    <col min="6" max="6" width="22.44140625" customWidth="1"/>
    <col min="7" max="7" width="7.5546875" customWidth="1"/>
    <col min="8" max="13" width="18" customWidth="1"/>
    <col min="14" max="14" width="1.77734375" style="133" customWidth="1"/>
    <col min="15" max="15" width="2" customWidth="1"/>
  </cols>
  <sheetData>
    <row r="1" spans="1:14" ht="16.2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</row>
    <row r="2" spans="1:14" ht="16.2" thickTop="1" x14ac:dyDescent="0.3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7.5" customHeight="1" x14ac:dyDescent="0.3">
      <c r="A3" s="5"/>
      <c r="B3" s="9"/>
      <c r="C3" s="10"/>
      <c r="D3" s="10"/>
      <c r="E3" s="10"/>
      <c r="F3" s="10"/>
      <c r="G3" s="10"/>
      <c r="H3" s="1"/>
      <c r="I3" s="1"/>
      <c r="J3" s="1"/>
      <c r="K3" s="1"/>
      <c r="L3" s="1"/>
      <c r="M3" s="1"/>
      <c r="N3" s="11"/>
    </row>
    <row r="4" spans="1:14" ht="18.75" customHeight="1" x14ac:dyDescent="0.3">
      <c r="A4" s="5"/>
      <c r="B4" s="332" t="s">
        <v>0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4"/>
    </row>
    <row r="5" spans="1:14" ht="18" customHeight="1" x14ac:dyDescent="0.3">
      <c r="A5" s="5"/>
      <c r="B5" s="332" t="s">
        <v>1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4"/>
    </row>
    <row r="6" spans="1:14" ht="9" customHeight="1" x14ac:dyDescent="0.3">
      <c r="A6" s="5"/>
      <c r="B6" s="9"/>
      <c r="C6" s="10"/>
      <c r="D6" s="12"/>
      <c r="E6" s="10"/>
      <c r="F6" s="13"/>
      <c r="G6" s="13"/>
      <c r="H6" s="14"/>
      <c r="I6" s="1"/>
      <c r="J6" s="1"/>
      <c r="K6" s="1"/>
      <c r="L6" s="1"/>
      <c r="M6" s="1"/>
      <c r="N6" s="11"/>
    </row>
    <row r="7" spans="1:14" ht="15.75" customHeight="1" x14ac:dyDescent="0.3">
      <c r="A7" s="5"/>
      <c r="B7" s="9"/>
      <c r="C7" s="10"/>
      <c r="D7" s="10"/>
      <c r="E7" s="10"/>
      <c r="F7" s="10"/>
      <c r="G7" s="10"/>
      <c r="H7" s="335" t="s">
        <v>2</v>
      </c>
      <c r="I7" s="335"/>
      <c r="J7" s="335"/>
      <c r="K7" s="15"/>
      <c r="L7" s="16" t="s">
        <v>3</v>
      </c>
      <c r="M7" s="1"/>
      <c r="N7" s="11"/>
    </row>
    <row r="8" spans="1:14" ht="24" customHeight="1" thickBot="1" x14ac:dyDescent="0.35">
      <c r="A8" s="5"/>
      <c r="B8" s="9"/>
      <c r="C8" s="17" t="s">
        <v>4</v>
      </c>
      <c r="D8" s="13"/>
      <c r="E8" s="10"/>
      <c r="F8" s="10"/>
      <c r="G8" s="10"/>
      <c r="H8" s="336" t="s">
        <v>5</v>
      </c>
      <c r="I8" s="336"/>
      <c r="J8" s="336"/>
      <c r="K8" s="336" t="s">
        <v>6</v>
      </c>
      <c r="L8" s="336"/>
      <c r="M8" s="336"/>
      <c r="N8" s="11"/>
    </row>
    <row r="9" spans="1:14" s="27" customFormat="1" ht="16.8" thickTop="1" thickBot="1" x14ac:dyDescent="0.35">
      <c r="A9" s="18"/>
      <c r="B9" s="19"/>
      <c r="C9" s="20"/>
      <c r="D9" s="20"/>
      <c r="E9" s="20"/>
      <c r="F9" s="20"/>
      <c r="G9" s="21" t="s">
        <v>7</v>
      </c>
      <c r="H9" s="22" t="s">
        <v>8</v>
      </c>
      <c r="I9" s="23" t="s">
        <v>9</v>
      </c>
      <c r="J9" s="24" t="s">
        <v>10</v>
      </c>
      <c r="K9" s="25" t="s">
        <v>8</v>
      </c>
      <c r="L9" s="23" t="s">
        <v>9</v>
      </c>
      <c r="M9" s="24" t="s">
        <v>10</v>
      </c>
      <c r="N9" s="26"/>
    </row>
    <row r="10" spans="1:14" ht="16.2" thickBot="1" x14ac:dyDescent="0.35">
      <c r="A10" s="5"/>
      <c r="B10" s="28" t="s">
        <v>11</v>
      </c>
      <c r="C10" s="1" t="s">
        <v>12</v>
      </c>
      <c r="D10" s="1"/>
      <c r="E10" s="1"/>
      <c r="F10" s="1"/>
      <c r="G10" s="29"/>
      <c r="H10" s="30">
        <v>218663431.16</v>
      </c>
      <c r="I10" s="31">
        <v>178570292.09999999</v>
      </c>
      <c r="J10" s="32">
        <v>397233723.25999999</v>
      </c>
      <c r="K10" s="30">
        <v>153776188</v>
      </c>
      <c r="L10" s="31">
        <v>212082130</v>
      </c>
      <c r="M10" s="32">
        <v>365858318</v>
      </c>
      <c r="N10" s="11"/>
    </row>
    <row r="11" spans="1:14" ht="15.6" x14ac:dyDescent="0.3">
      <c r="A11" s="5"/>
      <c r="B11" s="28"/>
      <c r="C11" s="34" t="s">
        <v>13</v>
      </c>
      <c r="D11" s="1" t="s">
        <v>14</v>
      </c>
      <c r="E11" s="1"/>
      <c r="F11" s="1"/>
      <c r="G11" s="35"/>
      <c r="H11" s="36">
        <v>218663431.16</v>
      </c>
      <c r="I11" s="37"/>
      <c r="J11" s="38">
        <v>218663431.16</v>
      </c>
      <c r="K11" s="36">
        <v>153776188</v>
      </c>
      <c r="L11" s="37"/>
      <c r="M11" s="38">
        <v>153776188</v>
      </c>
      <c r="N11" s="11"/>
    </row>
    <row r="12" spans="1:14" ht="15.6" x14ac:dyDescent="0.3">
      <c r="A12" s="5"/>
      <c r="B12" s="28"/>
      <c r="C12" s="34" t="s">
        <v>15</v>
      </c>
      <c r="D12" s="1" t="s">
        <v>16</v>
      </c>
      <c r="E12" s="1"/>
      <c r="F12" s="1"/>
      <c r="G12" s="35"/>
      <c r="H12" s="39"/>
      <c r="I12" s="37">
        <v>178570292.09999999</v>
      </c>
      <c r="J12" s="40">
        <v>178570292.09999999</v>
      </c>
      <c r="K12" s="36"/>
      <c r="L12" s="37">
        <v>212082130</v>
      </c>
      <c r="M12" s="40">
        <v>212082130</v>
      </c>
      <c r="N12" s="11"/>
    </row>
    <row r="13" spans="1:14" ht="15.6" x14ac:dyDescent="0.3">
      <c r="A13" s="5"/>
      <c r="B13" s="28"/>
      <c r="C13" s="34" t="s">
        <v>17</v>
      </c>
      <c r="D13" s="1" t="s">
        <v>18</v>
      </c>
      <c r="E13" s="1"/>
      <c r="F13" s="1"/>
      <c r="G13" s="35"/>
      <c r="H13" s="41"/>
      <c r="I13" s="42"/>
      <c r="J13" s="43"/>
      <c r="K13" s="41"/>
      <c r="L13" s="42"/>
      <c r="M13" s="44"/>
      <c r="N13" s="11"/>
    </row>
    <row r="14" spans="1:14" ht="16.2" thickBot="1" x14ac:dyDescent="0.35">
      <c r="A14" s="5"/>
      <c r="B14" s="28" t="s">
        <v>19</v>
      </c>
      <c r="C14" s="45" t="s">
        <v>20</v>
      </c>
      <c r="D14" s="1"/>
      <c r="E14" s="1"/>
      <c r="F14" s="1"/>
      <c r="G14" s="29" t="s">
        <v>21</v>
      </c>
      <c r="H14" s="46">
        <v>854586831.38000011</v>
      </c>
      <c r="I14" s="31">
        <v>3874672267</v>
      </c>
      <c r="J14" s="32">
        <v>4729259098.3800001</v>
      </c>
      <c r="K14" s="46">
        <v>852465524</v>
      </c>
      <c r="L14" s="31">
        <v>2782026760</v>
      </c>
      <c r="M14" s="32">
        <v>3634492284</v>
      </c>
      <c r="N14" s="11"/>
    </row>
    <row r="15" spans="1:14" ht="15.6" x14ac:dyDescent="0.3">
      <c r="A15" s="5"/>
      <c r="B15" s="28"/>
      <c r="C15" s="34" t="s">
        <v>13</v>
      </c>
      <c r="D15" s="45" t="s">
        <v>22</v>
      </c>
      <c r="E15" s="1"/>
      <c r="F15" s="1"/>
      <c r="G15" s="35"/>
      <c r="H15" s="41">
        <v>556562910.33000004</v>
      </c>
      <c r="I15" s="42">
        <v>2238374506.3299999</v>
      </c>
      <c r="J15" s="47">
        <v>2794937416.6599998</v>
      </c>
      <c r="K15" s="41">
        <v>510135324</v>
      </c>
      <c r="L15" s="42">
        <v>2271270409</v>
      </c>
      <c r="M15" s="47">
        <v>2781405733</v>
      </c>
      <c r="N15" s="11"/>
    </row>
    <row r="16" spans="1:14" ht="15.6" x14ac:dyDescent="0.3">
      <c r="A16" s="5"/>
      <c r="B16" s="28"/>
      <c r="C16" s="34" t="s">
        <v>15</v>
      </c>
      <c r="D16" s="1" t="s">
        <v>23</v>
      </c>
      <c r="E16" s="1"/>
      <c r="F16" s="1"/>
      <c r="G16" s="35"/>
      <c r="H16" s="48">
        <v>298023921.05000001</v>
      </c>
      <c r="I16" s="42">
        <v>1636297760.6700001</v>
      </c>
      <c r="J16" s="43">
        <v>1934321681.72</v>
      </c>
      <c r="K16" s="48">
        <v>342330200</v>
      </c>
      <c r="L16" s="42">
        <v>510756351</v>
      </c>
      <c r="M16" s="43">
        <v>853086551</v>
      </c>
      <c r="N16" s="11"/>
    </row>
    <row r="17" spans="1:14" ht="15.6" x14ac:dyDescent="0.3">
      <c r="A17" s="5"/>
      <c r="B17" s="28"/>
      <c r="C17" s="45"/>
      <c r="D17" s="1" t="s">
        <v>24</v>
      </c>
      <c r="E17" s="1"/>
      <c r="F17" s="1"/>
      <c r="G17" s="49"/>
      <c r="H17" s="50">
        <v>686763.26</v>
      </c>
      <c r="I17" s="51">
        <v>4215175.75</v>
      </c>
      <c r="J17" s="52">
        <v>4901939.01</v>
      </c>
      <c r="K17" s="53">
        <v>790816</v>
      </c>
      <c r="L17" s="51">
        <v>11903820</v>
      </c>
      <c r="M17" s="52">
        <v>12694636</v>
      </c>
      <c r="N17" s="11"/>
    </row>
    <row r="18" spans="1:14" ht="15.6" x14ac:dyDescent="0.3">
      <c r="A18" s="5"/>
      <c r="B18" s="28"/>
      <c r="C18" s="45"/>
      <c r="D18" s="1" t="s">
        <v>25</v>
      </c>
      <c r="E18" s="1"/>
      <c r="F18" s="1"/>
      <c r="G18" s="49"/>
      <c r="H18" s="50">
        <v>297337157.79000002</v>
      </c>
      <c r="I18" s="51">
        <v>1632082584.9200001</v>
      </c>
      <c r="J18" s="54">
        <v>1929419742.71</v>
      </c>
      <c r="K18" s="50">
        <v>341539384</v>
      </c>
      <c r="L18" s="51">
        <v>498852531</v>
      </c>
      <c r="M18" s="54">
        <v>840391915</v>
      </c>
      <c r="N18" s="11"/>
    </row>
    <row r="19" spans="1:14" ht="15.6" x14ac:dyDescent="0.3">
      <c r="A19" s="5"/>
      <c r="B19" s="28"/>
      <c r="C19" s="45"/>
      <c r="D19" s="1" t="s">
        <v>26</v>
      </c>
      <c r="E19" s="1"/>
      <c r="F19" s="1"/>
      <c r="G19" s="55"/>
      <c r="H19" s="56"/>
      <c r="I19" s="57"/>
      <c r="J19" s="54"/>
      <c r="K19" s="56"/>
      <c r="L19" s="57"/>
      <c r="M19" s="54"/>
      <c r="N19" s="11"/>
    </row>
    <row r="20" spans="1:14" ht="16.2" thickBot="1" x14ac:dyDescent="0.35">
      <c r="A20" s="5"/>
      <c r="B20" s="28" t="s">
        <v>27</v>
      </c>
      <c r="C20" s="45" t="s">
        <v>28</v>
      </c>
      <c r="D20" s="1"/>
      <c r="E20" s="1"/>
      <c r="F20" s="1"/>
      <c r="G20" s="29" t="s">
        <v>29</v>
      </c>
      <c r="H20" s="58">
        <v>176517878.27000001</v>
      </c>
      <c r="I20" s="31">
        <v>2715420783.1300001</v>
      </c>
      <c r="J20" s="32">
        <v>2891938661.4000001</v>
      </c>
      <c r="K20" s="58">
        <v>463336086</v>
      </c>
      <c r="L20" s="31">
        <v>1963302757</v>
      </c>
      <c r="M20" s="32">
        <v>2426638843</v>
      </c>
      <c r="N20" s="11"/>
    </row>
    <row r="21" spans="1:14" ht="15.6" x14ac:dyDescent="0.3">
      <c r="A21" s="5"/>
      <c r="B21" s="28"/>
      <c r="C21" s="34" t="s">
        <v>13</v>
      </c>
      <c r="D21" s="1" t="s">
        <v>30</v>
      </c>
      <c r="E21" s="1"/>
      <c r="F21" s="1"/>
      <c r="G21" s="35"/>
      <c r="H21" s="59">
        <v>0</v>
      </c>
      <c r="I21" s="60">
        <v>942304269</v>
      </c>
      <c r="J21" s="38">
        <v>942304269</v>
      </c>
      <c r="K21" s="61">
        <v>107417200</v>
      </c>
      <c r="L21" s="42">
        <v>225480500</v>
      </c>
      <c r="M21" s="47">
        <v>332897700</v>
      </c>
      <c r="N21" s="11"/>
    </row>
    <row r="22" spans="1:14" ht="15.6" x14ac:dyDescent="0.3">
      <c r="A22" s="5"/>
      <c r="B22" s="28"/>
      <c r="C22" s="34" t="s">
        <v>15</v>
      </c>
      <c r="D22" s="1" t="s">
        <v>31</v>
      </c>
      <c r="E22" s="1"/>
      <c r="F22" s="1"/>
      <c r="G22" s="35"/>
      <c r="H22" s="62"/>
      <c r="I22" s="63"/>
      <c r="J22" s="47"/>
      <c r="K22" s="62"/>
      <c r="L22" s="63"/>
      <c r="M22" s="47"/>
      <c r="N22" s="11"/>
    </row>
    <row r="23" spans="1:14" ht="15.6" x14ac:dyDescent="0.3">
      <c r="A23" s="5"/>
      <c r="B23" s="28"/>
      <c r="C23" s="34" t="s">
        <v>17</v>
      </c>
      <c r="D23" s="1" t="s">
        <v>32</v>
      </c>
      <c r="E23" s="1"/>
      <c r="F23" s="1"/>
      <c r="G23" s="35"/>
      <c r="H23" s="62"/>
      <c r="I23" s="63"/>
      <c r="J23" s="47"/>
      <c r="K23" s="62"/>
      <c r="L23" s="63"/>
      <c r="M23" s="47"/>
      <c r="N23" s="11"/>
    </row>
    <row r="24" spans="1:14" ht="15.6" x14ac:dyDescent="0.3">
      <c r="A24" s="5"/>
      <c r="B24" s="28"/>
      <c r="C24" s="34" t="s">
        <v>33</v>
      </c>
      <c r="D24" s="64" t="s">
        <v>34</v>
      </c>
      <c r="E24" s="1"/>
      <c r="F24" s="1"/>
      <c r="G24" s="35"/>
      <c r="H24" s="59">
        <v>176517878.27000001</v>
      </c>
      <c r="I24" s="60">
        <v>1773116514.1300001</v>
      </c>
      <c r="J24" s="38">
        <v>1949634392.4000001</v>
      </c>
      <c r="K24" s="59">
        <v>355918886</v>
      </c>
      <c r="L24" s="65">
        <v>1737822257</v>
      </c>
      <c r="M24" s="38">
        <v>2093741143</v>
      </c>
      <c r="N24" s="11"/>
    </row>
    <row r="25" spans="1:14" ht="16.2" thickBot="1" x14ac:dyDescent="0.35">
      <c r="A25" s="5"/>
      <c r="B25" s="28" t="s">
        <v>35</v>
      </c>
      <c r="C25" s="64" t="s">
        <v>36</v>
      </c>
      <c r="D25" s="1"/>
      <c r="E25" s="1"/>
      <c r="F25" s="1"/>
      <c r="G25" s="29" t="s">
        <v>37</v>
      </c>
      <c r="H25" s="58">
        <v>3769715316.7099996</v>
      </c>
      <c r="I25" s="66">
        <v>11641380857.68</v>
      </c>
      <c r="J25" s="32">
        <v>15411096174.390001</v>
      </c>
      <c r="K25" s="58">
        <v>2184121362</v>
      </c>
      <c r="L25" s="31">
        <v>8494207017</v>
      </c>
      <c r="M25" s="32">
        <v>10678328379</v>
      </c>
      <c r="N25" s="11"/>
    </row>
    <row r="26" spans="1:14" ht="15.6" x14ac:dyDescent="0.3">
      <c r="A26" s="5"/>
      <c r="B26" s="28"/>
      <c r="C26" s="34" t="s">
        <v>13</v>
      </c>
      <c r="D26" s="1" t="s">
        <v>38</v>
      </c>
      <c r="E26" s="1"/>
      <c r="F26" s="1"/>
      <c r="G26" s="35"/>
      <c r="H26" s="59">
        <v>1487622673.3599997</v>
      </c>
      <c r="I26" s="67">
        <v>2601055736.4000001</v>
      </c>
      <c r="J26" s="38">
        <v>4088678409.7599998</v>
      </c>
      <c r="K26" s="59">
        <v>1042061517</v>
      </c>
      <c r="L26" s="68">
        <v>2040384482</v>
      </c>
      <c r="M26" s="38">
        <v>3082445999</v>
      </c>
      <c r="N26" s="11"/>
    </row>
    <row r="27" spans="1:14" ht="15.6" x14ac:dyDescent="0.3">
      <c r="A27" s="5"/>
      <c r="B27" s="28"/>
      <c r="C27" s="34" t="s">
        <v>15</v>
      </c>
      <c r="D27" s="1" t="s">
        <v>39</v>
      </c>
      <c r="E27" s="1"/>
      <c r="F27" s="1"/>
      <c r="G27" s="35"/>
      <c r="H27" s="59">
        <v>2282092643.3499999</v>
      </c>
      <c r="I27" s="69">
        <v>9040325121.2800007</v>
      </c>
      <c r="J27" s="40">
        <v>11322417764.630001</v>
      </c>
      <c r="K27" s="59">
        <v>1142059845</v>
      </c>
      <c r="L27" s="37">
        <v>6453822535</v>
      </c>
      <c r="M27" s="40">
        <v>7595882380</v>
      </c>
      <c r="N27" s="11"/>
    </row>
    <row r="28" spans="1:14" ht="16.2" thickBot="1" x14ac:dyDescent="0.35">
      <c r="A28" s="5"/>
      <c r="B28" s="28" t="s">
        <v>40</v>
      </c>
      <c r="C28" s="64" t="s">
        <v>41</v>
      </c>
      <c r="D28" s="1"/>
      <c r="E28" s="1"/>
      <c r="F28" s="1"/>
      <c r="G28" s="29" t="s">
        <v>42</v>
      </c>
      <c r="H28" s="58">
        <v>267076226.27000001</v>
      </c>
      <c r="I28" s="31"/>
      <c r="J28" s="32">
        <v>267076226.27000001</v>
      </c>
      <c r="K28" s="58">
        <v>110528415</v>
      </c>
      <c r="L28" s="31"/>
      <c r="M28" s="32">
        <v>110528415</v>
      </c>
      <c r="N28" s="11"/>
    </row>
    <row r="29" spans="1:14" ht="15.6" x14ac:dyDescent="0.3">
      <c r="A29" s="5"/>
      <c r="B29" s="28"/>
      <c r="C29" s="34" t="s">
        <v>13</v>
      </c>
      <c r="D29" s="64" t="s">
        <v>44</v>
      </c>
      <c r="E29" s="1"/>
      <c r="F29" s="70"/>
      <c r="G29" s="71"/>
      <c r="H29" s="62">
        <v>100006219.89</v>
      </c>
      <c r="I29" s="63"/>
      <c r="J29" s="47">
        <v>100006219.89</v>
      </c>
      <c r="K29" s="62">
        <v>18788711</v>
      </c>
      <c r="L29" s="63"/>
      <c r="M29" s="47">
        <v>18788711</v>
      </c>
      <c r="N29" s="11"/>
    </row>
    <row r="30" spans="1:14" ht="15.6" x14ac:dyDescent="0.3">
      <c r="A30" s="5"/>
      <c r="B30" s="28"/>
      <c r="C30" s="34"/>
      <c r="D30" s="64" t="s">
        <v>45</v>
      </c>
      <c r="E30" s="1"/>
      <c r="F30" s="1"/>
      <c r="G30" s="72"/>
      <c r="H30" s="73">
        <v>119612554.31</v>
      </c>
      <c r="I30" s="74"/>
      <c r="J30" s="75">
        <v>119612554.31</v>
      </c>
      <c r="K30" s="73">
        <v>20840811</v>
      </c>
      <c r="L30" s="74"/>
      <c r="M30" s="75">
        <v>20840811</v>
      </c>
      <c r="N30" s="11"/>
    </row>
    <row r="31" spans="1:14" ht="15.6" x14ac:dyDescent="0.3">
      <c r="A31" s="5"/>
      <c r="B31" s="28"/>
      <c r="C31" s="34"/>
      <c r="D31" s="64" t="s">
        <v>46</v>
      </c>
      <c r="E31" s="1"/>
      <c r="F31" s="1"/>
      <c r="G31" s="76"/>
      <c r="H31" s="77">
        <v>-19606334.420000002</v>
      </c>
      <c r="I31" s="78"/>
      <c r="J31" s="79">
        <v>-19606334.420000002</v>
      </c>
      <c r="K31" s="77">
        <v>-2052100</v>
      </c>
      <c r="L31" s="78"/>
      <c r="M31" s="79">
        <v>-2052100</v>
      </c>
      <c r="N31" s="11"/>
    </row>
    <row r="32" spans="1:14" ht="15.6" x14ac:dyDescent="0.3">
      <c r="A32" s="5"/>
      <c r="B32" s="28"/>
      <c r="C32" s="34" t="s">
        <v>15</v>
      </c>
      <c r="D32" s="64" t="s">
        <v>47</v>
      </c>
      <c r="E32" s="1"/>
      <c r="F32" s="1"/>
      <c r="G32" s="76"/>
      <c r="H32" s="80">
        <v>99101759.020000011</v>
      </c>
      <c r="I32" s="81"/>
      <c r="J32" s="82">
        <v>99101759.020000011</v>
      </c>
      <c r="K32" s="80">
        <v>24333329</v>
      </c>
      <c r="L32" s="81"/>
      <c r="M32" s="82">
        <v>24333329</v>
      </c>
      <c r="N32" s="11"/>
    </row>
    <row r="33" spans="1:14" ht="15.6" x14ac:dyDescent="0.3">
      <c r="A33" s="5"/>
      <c r="B33" s="28"/>
      <c r="C33" s="34"/>
      <c r="D33" s="64" t="s">
        <v>45</v>
      </c>
      <c r="E33" s="1"/>
      <c r="F33" s="1"/>
      <c r="G33" s="76"/>
      <c r="H33" s="83">
        <v>116228552.43000001</v>
      </c>
      <c r="I33" s="84"/>
      <c r="J33" s="85">
        <v>116228552.43000001</v>
      </c>
      <c r="K33" s="83">
        <v>29551524</v>
      </c>
      <c r="L33" s="84"/>
      <c r="M33" s="85">
        <v>29551524</v>
      </c>
      <c r="N33" s="11"/>
    </row>
    <row r="34" spans="1:14" ht="15.6" x14ac:dyDescent="0.3">
      <c r="A34" s="5"/>
      <c r="B34" s="28"/>
      <c r="C34" s="34"/>
      <c r="D34" s="64" t="s">
        <v>46</v>
      </c>
      <c r="E34" s="1"/>
      <c r="F34" s="1"/>
      <c r="G34" s="76"/>
      <c r="H34" s="83">
        <v>-17126793.41</v>
      </c>
      <c r="I34" s="84"/>
      <c r="J34" s="85">
        <v>-17126793.41</v>
      </c>
      <c r="K34" s="83">
        <v>-5218195</v>
      </c>
      <c r="L34" s="84"/>
      <c r="M34" s="85">
        <v>-5218195</v>
      </c>
      <c r="N34" s="11"/>
    </row>
    <row r="35" spans="1:14" ht="15.6" x14ac:dyDescent="0.3">
      <c r="A35" s="5"/>
      <c r="B35" s="28"/>
      <c r="C35" s="86" t="s">
        <v>17</v>
      </c>
      <c r="D35" s="64" t="s">
        <v>48</v>
      </c>
      <c r="E35" s="1"/>
      <c r="F35" s="1"/>
      <c r="G35" s="76"/>
      <c r="H35" s="87">
        <v>67968247.359999985</v>
      </c>
      <c r="I35" s="81"/>
      <c r="J35" s="88">
        <v>67968247.359999985</v>
      </c>
      <c r="K35" s="87">
        <v>67406375</v>
      </c>
      <c r="L35" s="81"/>
      <c r="M35" s="88">
        <v>67406375</v>
      </c>
      <c r="N35" s="11"/>
    </row>
    <row r="36" spans="1:14" ht="15.6" x14ac:dyDescent="0.3">
      <c r="A36" s="5"/>
      <c r="B36" s="28"/>
      <c r="C36" s="34"/>
      <c r="D36" s="64" t="s">
        <v>45</v>
      </c>
      <c r="E36" s="1"/>
      <c r="F36" s="1"/>
      <c r="G36" s="76"/>
      <c r="H36" s="83">
        <v>113433587.13</v>
      </c>
      <c r="I36" s="84"/>
      <c r="J36" s="79">
        <v>113433587.13</v>
      </c>
      <c r="K36" s="83">
        <v>94684045</v>
      </c>
      <c r="L36" s="84"/>
      <c r="M36" s="79">
        <v>94684045</v>
      </c>
      <c r="N36" s="11"/>
    </row>
    <row r="37" spans="1:14" ht="15.6" x14ac:dyDescent="0.3">
      <c r="A37" s="5"/>
      <c r="B37" s="28"/>
      <c r="C37" s="34"/>
      <c r="D37" s="1" t="s">
        <v>49</v>
      </c>
      <c r="E37" s="1"/>
      <c r="F37" s="1"/>
      <c r="G37" s="76"/>
      <c r="H37" s="83">
        <v>-45465339.770000003</v>
      </c>
      <c r="I37" s="84"/>
      <c r="J37" s="79">
        <v>-45465339.770000003</v>
      </c>
      <c r="K37" s="83">
        <v>-27277670</v>
      </c>
      <c r="L37" s="84"/>
      <c r="M37" s="79">
        <v>-27277670</v>
      </c>
      <c r="N37" s="11"/>
    </row>
    <row r="38" spans="1:14" ht="16.2" thickBot="1" x14ac:dyDescent="0.35">
      <c r="A38" s="5"/>
      <c r="B38" s="28" t="s">
        <v>50</v>
      </c>
      <c r="C38" s="45" t="s">
        <v>51</v>
      </c>
      <c r="D38" s="1"/>
      <c r="E38" s="1"/>
      <c r="F38" s="1"/>
      <c r="G38" s="89"/>
      <c r="H38" s="90">
        <v>115962235.56999999</v>
      </c>
      <c r="I38" s="91">
        <v>218032337.85000002</v>
      </c>
      <c r="J38" s="92">
        <v>333994573.42000002</v>
      </c>
      <c r="K38" s="90">
        <v>108959687</v>
      </c>
      <c r="L38" s="91">
        <v>194724745</v>
      </c>
      <c r="M38" s="92">
        <v>303684432</v>
      </c>
      <c r="N38" s="11"/>
    </row>
    <row r="39" spans="1:14" ht="15.6" x14ac:dyDescent="0.3">
      <c r="A39" s="5"/>
      <c r="B39" s="28"/>
      <c r="C39" s="34" t="s">
        <v>13</v>
      </c>
      <c r="D39" s="1" t="s">
        <v>52</v>
      </c>
      <c r="E39" s="1"/>
      <c r="F39" s="1"/>
      <c r="G39" s="93"/>
      <c r="H39" s="94">
        <v>88718729.349999994</v>
      </c>
      <c r="I39" s="95">
        <v>180768634.27000001</v>
      </c>
      <c r="J39" s="96">
        <v>269487363.62</v>
      </c>
      <c r="K39" s="94">
        <v>51371284</v>
      </c>
      <c r="L39" s="95">
        <v>160227797</v>
      </c>
      <c r="M39" s="96">
        <v>211599081</v>
      </c>
      <c r="N39" s="11"/>
    </row>
    <row r="40" spans="1:14" ht="15.6" x14ac:dyDescent="0.3">
      <c r="A40" s="5"/>
      <c r="B40" s="28"/>
      <c r="C40" s="34" t="s">
        <v>15</v>
      </c>
      <c r="D40" s="1" t="s">
        <v>53</v>
      </c>
      <c r="E40" s="1"/>
      <c r="F40" s="1"/>
      <c r="G40" s="97"/>
      <c r="H40" s="98">
        <v>26693903.48</v>
      </c>
      <c r="I40" s="99">
        <v>34322428.640000001</v>
      </c>
      <c r="J40" s="96">
        <v>61016332.120000005</v>
      </c>
      <c r="K40" s="98">
        <v>39816706</v>
      </c>
      <c r="L40" s="99">
        <v>33837094</v>
      </c>
      <c r="M40" s="96">
        <v>73653800</v>
      </c>
      <c r="N40" s="11"/>
    </row>
    <row r="41" spans="1:14" ht="15.6" x14ac:dyDescent="0.3">
      <c r="A41" s="5"/>
      <c r="B41" s="28"/>
      <c r="C41" s="34" t="s">
        <v>17</v>
      </c>
      <c r="D41" s="1" t="s">
        <v>18</v>
      </c>
      <c r="E41" s="1"/>
      <c r="F41" s="1"/>
      <c r="G41" s="35"/>
      <c r="H41" s="100">
        <v>549602.74</v>
      </c>
      <c r="I41" s="101">
        <v>2941274.94</v>
      </c>
      <c r="J41" s="96">
        <v>3490877.6799999997</v>
      </c>
      <c r="K41" s="100">
        <v>17771697</v>
      </c>
      <c r="L41" s="101">
        <v>659854</v>
      </c>
      <c r="M41" s="96">
        <v>18431551</v>
      </c>
      <c r="N41" s="11"/>
    </row>
    <row r="42" spans="1:14" ht="16.2" thickBot="1" x14ac:dyDescent="0.35">
      <c r="A42" s="5"/>
      <c r="B42" s="28" t="s">
        <v>54</v>
      </c>
      <c r="C42" s="45" t="s">
        <v>55</v>
      </c>
      <c r="D42" s="1"/>
      <c r="E42" s="1"/>
      <c r="F42" s="1"/>
      <c r="G42" s="29"/>
      <c r="H42" s="58"/>
      <c r="I42" s="31"/>
      <c r="J42" s="32"/>
      <c r="K42" s="58"/>
      <c r="L42" s="31"/>
      <c r="M42" s="32"/>
      <c r="N42" s="11"/>
    </row>
    <row r="43" spans="1:14" ht="15.6" x14ac:dyDescent="0.3">
      <c r="A43" s="5"/>
      <c r="B43" s="28"/>
      <c r="C43" s="34" t="s">
        <v>13</v>
      </c>
      <c r="D43" s="1" t="s">
        <v>56</v>
      </c>
      <c r="E43" s="1"/>
      <c r="F43" s="1"/>
      <c r="G43" s="35"/>
      <c r="H43" s="62"/>
      <c r="I43" s="63"/>
      <c r="J43" s="47"/>
      <c r="K43" s="62"/>
      <c r="L43" s="63"/>
      <c r="M43" s="47"/>
      <c r="N43" s="11"/>
    </row>
    <row r="44" spans="1:14" ht="15.6" x14ac:dyDescent="0.3">
      <c r="A44" s="5"/>
      <c r="B44" s="28"/>
      <c r="C44" s="34" t="s">
        <v>15</v>
      </c>
      <c r="D44" s="1" t="s">
        <v>57</v>
      </c>
      <c r="E44" s="1"/>
      <c r="F44" s="1"/>
      <c r="G44" s="35"/>
      <c r="H44" s="62"/>
      <c r="I44" s="63"/>
      <c r="J44" s="47"/>
      <c r="K44" s="62"/>
      <c r="L44" s="63"/>
      <c r="M44" s="47"/>
      <c r="N44" s="11"/>
    </row>
    <row r="45" spans="1:14" ht="16.2" thickBot="1" x14ac:dyDescent="0.35">
      <c r="A45" s="5"/>
      <c r="B45" s="28" t="s">
        <v>58</v>
      </c>
      <c r="C45" s="64" t="s">
        <v>59</v>
      </c>
      <c r="D45" s="1"/>
      <c r="E45" s="1"/>
      <c r="F45" s="1"/>
      <c r="G45" s="29"/>
      <c r="H45" s="102">
        <v>102515647</v>
      </c>
      <c r="I45" s="103">
        <v>1450699091.75</v>
      </c>
      <c r="J45" s="32">
        <v>1553214738.75</v>
      </c>
      <c r="K45" s="102">
        <v>104619734</v>
      </c>
      <c r="L45" s="103">
        <v>1067694170</v>
      </c>
      <c r="M45" s="32">
        <v>1172313904</v>
      </c>
      <c r="N45" s="11"/>
    </row>
    <row r="46" spans="1:14" ht="16.2" thickBot="1" x14ac:dyDescent="0.35">
      <c r="A46" s="5"/>
      <c r="B46" s="104" t="s">
        <v>60</v>
      </c>
      <c r="C46" s="45" t="s">
        <v>61</v>
      </c>
      <c r="D46" s="1"/>
      <c r="E46" s="1"/>
      <c r="F46" s="1"/>
      <c r="G46" s="29" t="s">
        <v>62</v>
      </c>
      <c r="H46" s="102">
        <v>198154573.15000001</v>
      </c>
      <c r="I46" s="103">
        <v>161247.53</v>
      </c>
      <c r="J46" s="32">
        <v>198315820.68000001</v>
      </c>
      <c r="K46" s="102">
        <v>148827233</v>
      </c>
      <c r="L46" s="103">
        <v>127230</v>
      </c>
      <c r="M46" s="32">
        <v>148954463</v>
      </c>
      <c r="N46" s="11"/>
    </row>
    <row r="47" spans="1:14" ht="16.2" thickBot="1" x14ac:dyDescent="0.35">
      <c r="A47" s="5"/>
      <c r="B47" s="104" t="s">
        <v>63</v>
      </c>
      <c r="C47" s="45" t="s">
        <v>64</v>
      </c>
      <c r="D47" s="1"/>
      <c r="E47" s="1"/>
      <c r="F47" s="1"/>
      <c r="G47" s="29" t="s">
        <v>65</v>
      </c>
      <c r="H47" s="105">
        <v>11390400</v>
      </c>
      <c r="I47" s="31"/>
      <c r="J47" s="32">
        <v>11390400</v>
      </c>
      <c r="K47" s="105">
        <v>10922273</v>
      </c>
      <c r="L47" s="31"/>
      <c r="M47" s="32">
        <v>10922273</v>
      </c>
      <c r="N47" s="11"/>
    </row>
    <row r="48" spans="1:14" ht="15.6" x14ac:dyDescent="0.3">
      <c r="A48" s="5"/>
      <c r="B48" s="28"/>
      <c r="C48" s="34" t="s">
        <v>13</v>
      </c>
      <c r="D48" s="1" t="s">
        <v>66</v>
      </c>
      <c r="E48" s="1"/>
      <c r="F48" s="1"/>
      <c r="G48" s="35"/>
      <c r="H48" s="59">
        <v>11290400</v>
      </c>
      <c r="I48" s="60"/>
      <c r="J48" s="38">
        <v>11290400</v>
      </c>
      <c r="K48" s="59">
        <v>10822273</v>
      </c>
      <c r="L48" s="60"/>
      <c r="M48" s="38">
        <v>10822273</v>
      </c>
      <c r="N48" s="11"/>
    </row>
    <row r="49" spans="1:14" ht="15.6" x14ac:dyDescent="0.3">
      <c r="A49" s="5"/>
      <c r="B49" s="28"/>
      <c r="C49" s="34" t="s">
        <v>15</v>
      </c>
      <c r="D49" s="1" t="s">
        <v>67</v>
      </c>
      <c r="E49" s="1"/>
      <c r="F49" s="1"/>
      <c r="G49" s="35"/>
      <c r="H49" s="106">
        <v>100000</v>
      </c>
      <c r="I49" s="60"/>
      <c r="J49" s="38">
        <v>100000</v>
      </c>
      <c r="K49" s="106">
        <v>100000</v>
      </c>
      <c r="L49" s="60"/>
      <c r="M49" s="38">
        <v>100000</v>
      </c>
      <c r="N49" s="11"/>
    </row>
    <row r="50" spans="1:14" ht="16.2" thickBot="1" x14ac:dyDescent="0.35">
      <c r="A50" s="5"/>
      <c r="B50" s="107" t="s">
        <v>68</v>
      </c>
      <c r="C50" s="45" t="s">
        <v>69</v>
      </c>
      <c r="D50" s="1"/>
      <c r="E50" s="1"/>
      <c r="F50" s="1"/>
      <c r="G50" s="29" t="s">
        <v>65</v>
      </c>
      <c r="H50" s="108">
        <v>11592773</v>
      </c>
      <c r="I50" s="31"/>
      <c r="J50" s="32">
        <v>11592773</v>
      </c>
      <c r="K50" s="108">
        <v>0</v>
      </c>
      <c r="L50" s="31"/>
      <c r="M50" s="32">
        <v>0</v>
      </c>
      <c r="N50" s="11"/>
    </row>
    <row r="51" spans="1:14" ht="15.6" x14ac:dyDescent="0.3">
      <c r="A51" s="5"/>
      <c r="B51" s="28"/>
      <c r="C51" s="34" t="s">
        <v>13</v>
      </c>
      <c r="D51" s="1" t="s">
        <v>70</v>
      </c>
      <c r="E51" s="1"/>
      <c r="F51" s="1"/>
      <c r="G51" s="35"/>
      <c r="H51" s="109">
        <v>11592773</v>
      </c>
      <c r="I51" s="63"/>
      <c r="J51" s="110">
        <v>11592773</v>
      </c>
      <c r="K51" s="109">
        <v>0</v>
      </c>
      <c r="L51" s="63"/>
      <c r="M51" s="110">
        <v>0</v>
      </c>
      <c r="N51" s="11"/>
    </row>
    <row r="52" spans="1:14" ht="15.6" x14ac:dyDescent="0.3">
      <c r="A52" s="5"/>
      <c r="B52" s="28"/>
      <c r="C52" s="34" t="s">
        <v>15</v>
      </c>
      <c r="D52" s="1" t="s">
        <v>71</v>
      </c>
      <c r="E52" s="1"/>
      <c r="F52" s="1"/>
      <c r="G52" s="35"/>
      <c r="H52" s="62"/>
      <c r="I52" s="63"/>
      <c r="J52" s="47"/>
      <c r="K52" s="62"/>
      <c r="L52" s="63"/>
      <c r="M52" s="47"/>
      <c r="N52" s="11"/>
    </row>
    <row r="53" spans="1:14" ht="16.2" thickBot="1" x14ac:dyDescent="0.35">
      <c r="A53" s="5"/>
      <c r="B53" s="107" t="s">
        <v>72</v>
      </c>
      <c r="C53" s="45" t="s">
        <v>73</v>
      </c>
      <c r="D53" s="1"/>
      <c r="E53" s="1"/>
      <c r="F53" s="1"/>
      <c r="G53" s="29" t="s">
        <v>74</v>
      </c>
      <c r="H53" s="102"/>
      <c r="I53" s="103"/>
      <c r="J53" s="32"/>
      <c r="K53" s="102"/>
      <c r="L53" s="103"/>
      <c r="M53" s="32"/>
      <c r="N53" s="11"/>
    </row>
    <row r="54" spans="1:14" ht="15.6" x14ac:dyDescent="0.3">
      <c r="A54" s="5"/>
      <c r="B54" s="28"/>
      <c r="C54" s="34" t="s">
        <v>13</v>
      </c>
      <c r="D54" s="1" t="s">
        <v>32</v>
      </c>
      <c r="E54" s="1"/>
      <c r="F54" s="1"/>
      <c r="G54" s="35"/>
      <c r="H54" s="62"/>
      <c r="I54" s="42"/>
      <c r="J54" s="43"/>
      <c r="K54" s="62"/>
      <c r="L54" s="42"/>
      <c r="M54" s="43"/>
      <c r="N54" s="11"/>
    </row>
    <row r="55" spans="1:14" ht="15.6" x14ac:dyDescent="0.3">
      <c r="A55" s="5"/>
      <c r="B55" s="28"/>
      <c r="C55" s="34" t="s">
        <v>15</v>
      </c>
      <c r="D55" s="1" t="s">
        <v>75</v>
      </c>
      <c r="E55" s="1"/>
      <c r="F55" s="1"/>
      <c r="G55" s="35"/>
      <c r="H55" s="61"/>
      <c r="I55" s="42"/>
      <c r="J55" s="43"/>
      <c r="K55" s="61"/>
      <c r="L55" s="42"/>
      <c r="M55" s="43"/>
      <c r="N55" s="11"/>
    </row>
    <row r="56" spans="1:14" ht="16.2" thickBot="1" x14ac:dyDescent="0.35">
      <c r="A56" s="5"/>
      <c r="B56" s="107" t="s">
        <v>76</v>
      </c>
      <c r="C56" s="45" t="s">
        <v>77</v>
      </c>
      <c r="D56" s="1"/>
      <c r="E56" s="1"/>
      <c r="F56" s="1"/>
      <c r="G56" s="29" t="s">
        <v>78</v>
      </c>
      <c r="H56" s="58">
        <v>267277545.94999999</v>
      </c>
      <c r="I56" s="31"/>
      <c r="J56" s="32">
        <v>267277545.94999999</v>
      </c>
      <c r="K56" s="58">
        <v>162058679</v>
      </c>
      <c r="L56" s="31"/>
      <c r="M56" s="32">
        <v>162058679</v>
      </c>
      <c r="N56" s="11"/>
    </row>
    <row r="57" spans="1:14" ht="15.6" x14ac:dyDescent="0.3">
      <c r="A57" s="5"/>
      <c r="B57" s="28"/>
      <c r="C57" s="34" t="s">
        <v>13</v>
      </c>
      <c r="D57" s="1" t="s">
        <v>79</v>
      </c>
      <c r="E57" s="1"/>
      <c r="F57" s="1"/>
      <c r="G57" s="35"/>
      <c r="H57" s="59">
        <v>391756164.19</v>
      </c>
      <c r="I57" s="60"/>
      <c r="J57" s="38">
        <v>391756164.19</v>
      </c>
      <c r="K57" s="59">
        <v>243943647</v>
      </c>
      <c r="L57" s="60"/>
      <c r="M57" s="38">
        <v>243943647</v>
      </c>
      <c r="N57" s="11"/>
    </row>
    <row r="58" spans="1:14" ht="15.6" x14ac:dyDescent="0.3">
      <c r="A58" s="5"/>
      <c r="B58" s="28"/>
      <c r="C58" s="34" t="s">
        <v>15</v>
      </c>
      <c r="D58" s="1" t="s">
        <v>80</v>
      </c>
      <c r="E58" s="1"/>
      <c r="F58" s="1"/>
      <c r="G58" s="35"/>
      <c r="H58" s="59">
        <v>-124478618.23999999</v>
      </c>
      <c r="I58" s="60"/>
      <c r="J58" s="38">
        <v>-124478618.23999999</v>
      </c>
      <c r="K58" s="59">
        <v>-81884968</v>
      </c>
      <c r="L58" s="60"/>
      <c r="M58" s="38">
        <v>-81884968</v>
      </c>
      <c r="N58" s="11"/>
    </row>
    <row r="59" spans="1:14" ht="16.2" thickBot="1" x14ac:dyDescent="0.35">
      <c r="A59" s="5"/>
      <c r="B59" s="107" t="s">
        <v>81</v>
      </c>
      <c r="C59" s="45" t="s">
        <v>82</v>
      </c>
      <c r="D59" s="1"/>
      <c r="E59" s="1"/>
      <c r="F59" s="1"/>
      <c r="G59" s="29" t="s">
        <v>83</v>
      </c>
      <c r="H59" s="102">
        <v>194703338.02000001</v>
      </c>
      <c r="I59" s="103">
        <v>15681120.189999999</v>
      </c>
      <c r="J59" s="32">
        <v>210384458.21000001</v>
      </c>
      <c r="K59" s="102">
        <v>150533482</v>
      </c>
      <c r="L59" s="103">
        <v>14121104</v>
      </c>
      <c r="M59" s="32">
        <v>164654586</v>
      </c>
      <c r="N59" s="11"/>
    </row>
    <row r="60" spans="1:14" ht="15.6" x14ac:dyDescent="0.3">
      <c r="A60" s="5"/>
      <c r="B60" s="28"/>
      <c r="C60" s="45"/>
      <c r="D60" s="1"/>
      <c r="E60" s="1"/>
      <c r="F60" s="1"/>
      <c r="G60" s="111"/>
      <c r="H60" s="1"/>
      <c r="I60" s="112"/>
      <c r="J60" s="113"/>
      <c r="K60" s="1"/>
      <c r="L60" s="112"/>
      <c r="M60" s="113"/>
      <c r="N60" s="11"/>
    </row>
    <row r="61" spans="1:14" ht="16.2" thickBot="1" x14ac:dyDescent="0.35">
      <c r="A61" s="5"/>
      <c r="B61" s="114"/>
      <c r="C61" s="115" t="s">
        <v>84</v>
      </c>
      <c r="D61" s="116"/>
      <c r="E61" s="116"/>
      <c r="F61" s="116"/>
      <c r="G61" s="117" t="s">
        <v>85</v>
      </c>
      <c r="H61" s="118">
        <v>6188156196.4799995</v>
      </c>
      <c r="I61" s="119">
        <v>20094617997.229996</v>
      </c>
      <c r="J61" s="120">
        <v>26282774193.709999</v>
      </c>
      <c r="K61" s="118">
        <v>4450148663</v>
      </c>
      <c r="L61" s="119">
        <v>14728285913</v>
      </c>
      <c r="M61" s="120">
        <v>19178434576</v>
      </c>
      <c r="N61" s="11"/>
    </row>
    <row r="62" spans="1:14" ht="16.2" thickTop="1" x14ac:dyDescent="0.3">
      <c r="A62" s="5"/>
      <c r="B62" s="28" t="s">
        <v>86</v>
      </c>
      <c r="C62" s="45"/>
      <c r="D62" s="1"/>
      <c r="E62" s="1"/>
      <c r="F62" s="1"/>
      <c r="G62" s="1"/>
      <c r="H62" s="1"/>
      <c r="I62" s="1"/>
      <c r="J62" s="1"/>
      <c r="K62" s="1"/>
      <c r="L62" s="1"/>
      <c r="M62" s="1"/>
      <c r="N62" s="11"/>
    </row>
    <row r="63" spans="1:14" ht="16.2" thickBot="1" x14ac:dyDescent="0.35">
      <c r="A63" s="5"/>
      <c r="B63" s="121"/>
      <c r="C63" s="122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4"/>
    </row>
    <row r="64" spans="1:14" ht="13.2" thickTop="1" x14ac:dyDescent="0.25">
      <c r="A64" s="125"/>
      <c r="B64" s="125"/>
      <c r="C64" s="125"/>
      <c r="D64" s="125"/>
      <c r="E64" s="125"/>
      <c r="F64" s="125"/>
      <c r="G64" s="125"/>
      <c r="H64" s="2"/>
      <c r="I64" s="2"/>
      <c r="J64" s="2"/>
      <c r="K64" s="2"/>
      <c r="L64" s="2"/>
      <c r="M64" s="2"/>
      <c r="N64" s="125"/>
    </row>
    <row r="65" spans="1:14" x14ac:dyDescent="0.25">
      <c r="A65" s="2"/>
      <c r="B65" s="126"/>
      <c r="C65" s="126"/>
      <c r="D65" s="126"/>
      <c r="E65" s="126"/>
      <c r="F65" s="126"/>
      <c r="G65" s="2"/>
      <c r="H65" s="2"/>
      <c r="I65" s="2"/>
      <c r="J65" s="2"/>
      <c r="K65" s="2"/>
      <c r="L65" s="2"/>
      <c r="M65" s="2"/>
      <c r="N65" s="125"/>
    </row>
    <row r="66" spans="1:14" x14ac:dyDescent="0.25">
      <c r="A66" s="2"/>
      <c r="B66" s="2"/>
      <c r="C66" s="2"/>
      <c r="D66" s="2"/>
      <c r="E66" s="2"/>
      <c r="F66" s="2" t="s">
        <v>87</v>
      </c>
      <c r="G66" s="2"/>
      <c r="H66" s="2"/>
      <c r="I66" s="2"/>
      <c r="J66" s="2"/>
      <c r="K66" s="2"/>
      <c r="L66" s="2"/>
      <c r="M66" s="2"/>
      <c r="N66" s="125"/>
    </row>
    <row r="67" spans="1:14" ht="32.549999999999997" customHeight="1" x14ac:dyDescent="0.25">
      <c r="A67" s="2"/>
      <c r="B67" s="127"/>
      <c r="C67" s="330"/>
      <c r="D67" s="330"/>
      <c r="E67" s="128"/>
      <c r="F67" s="331" t="s">
        <v>88</v>
      </c>
      <c r="G67" s="331"/>
      <c r="H67" s="331"/>
      <c r="I67" s="331"/>
      <c r="J67" s="331"/>
      <c r="K67" s="331" t="s">
        <v>89</v>
      </c>
      <c r="L67" s="331"/>
      <c r="M67" s="331"/>
      <c r="N67" s="125"/>
    </row>
    <row r="68" spans="1:14" ht="13.2" x14ac:dyDescent="0.25">
      <c r="A68" s="2"/>
      <c r="B68" s="2"/>
      <c r="C68" s="331" t="s">
        <v>90</v>
      </c>
      <c r="D68" s="331"/>
      <c r="E68" s="128"/>
      <c r="F68" s="331" t="s">
        <v>91</v>
      </c>
      <c r="G68" s="331"/>
      <c r="H68" s="331"/>
      <c r="I68" s="331"/>
      <c r="J68" s="331"/>
      <c r="K68" s="2"/>
      <c r="L68" s="128" t="s">
        <v>92</v>
      </c>
      <c r="M68" s="2"/>
      <c r="N68" s="125"/>
    </row>
    <row r="69" spans="1:14" ht="15.45" customHeight="1" x14ac:dyDescent="0.25">
      <c r="A69" s="2"/>
      <c r="B69" s="337" t="s">
        <v>93</v>
      </c>
      <c r="C69" s="337"/>
      <c r="D69" s="337"/>
      <c r="E69" s="337"/>
      <c r="F69" s="331" t="s">
        <v>94</v>
      </c>
      <c r="G69" s="331"/>
      <c r="H69" s="331"/>
      <c r="I69" s="331"/>
      <c r="J69" s="331"/>
      <c r="K69" s="331" t="s">
        <v>95</v>
      </c>
      <c r="L69" s="331"/>
      <c r="M69" s="331"/>
      <c r="N69" s="125"/>
    </row>
    <row r="70" spans="1:14" ht="15.45" customHeight="1" x14ac:dyDescent="0.25">
      <c r="A70" s="2"/>
      <c r="B70" s="2"/>
      <c r="C70" s="127"/>
      <c r="D70" s="127"/>
      <c r="E70" s="128"/>
      <c r="F70" s="331" t="s">
        <v>96</v>
      </c>
      <c r="G70" s="331"/>
      <c r="H70" s="331"/>
      <c r="I70" s="331"/>
      <c r="J70" s="331"/>
      <c r="K70" s="331" t="s">
        <v>96</v>
      </c>
      <c r="L70" s="331"/>
      <c r="M70" s="331"/>
      <c r="N70" s="125"/>
    </row>
    <row r="71" spans="1:14" ht="13.2" x14ac:dyDescent="0.25">
      <c r="A71" s="2"/>
      <c r="B71" s="2"/>
      <c r="C71" s="127"/>
      <c r="D71" s="127"/>
      <c r="E71" s="128"/>
      <c r="F71" s="2"/>
      <c r="G71" s="127"/>
      <c r="H71" s="2"/>
      <c r="I71" s="126"/>
      <c r="J71" s="127"/>
      <c r="K71" s="127"/>
      <c r="L71" s="2"/>
      <c r="M71" s="2"/>
      <c r="N71" s="125"/>
    </row>
    <row r="72" spans="1:14" ht="31.2" customHeight="1" x14ac:dyDescent="0.25">
      <c r="A72" s="2"/>
      <c r="B72" s="127"/>
      <c r="C72" s="127"/>
      <c r="D72" s="127"/>
      <c r="E72" s="127"/>
      <c r="F72" s="129"/>
      <c r="G72" s="129"/>
      <c r="H72" s="127"/>
      <c r="I72" s="127"/>
      <c r="J72" s="127"/>
      <c r="K72" s="331"/>
      <c r="L72" s="331"/>
      <c r="M72" s="331"/>
      <c r="N72" s="125"/>
    </row>
    <row r="73" spans="1:14" ht="13.2" x14ac:dyDescent="0.25">
      <c r="A73" s="2"/>
      <c r="B73" s="331" t="s">
        <v>97</v>
      </c>
      <c r="C73" s="331"/>
      <c r="D73" s="331"/>
      <c r="E73" s="331"/>
      <c r="F73" s="129"/>
      <c r="G73" s="129"/>
      <c r="H73" s="2"/>
      <c r="I73" s="2"/>
      <c r="J73" s="127"/>
      <c r="K73" s="331" t="s">
        <v>98</v>
      </c>
      <c r="L73" s="331"/>
      <c r="M73" s="331"/>
      <c r="N73" s="125"/>
    </row>
    <row r="74" spans="1:14" ht="13.2" x14ac:dyDescent="0.25">
      <c r="A74" s="2"/>
      <c r="B74" s="331" t="s">
        <v>99</v>
      </c>
      <c r="C74" s="331"/>
      <c r="D74" s="331"/>
      <c r="E74" s="331"/>
      <c r="F74" s="127"/>
      <c r="G74" s="127"/>
      <c r="H74" s="2"/>
      <c r="I74" s="2"/>
      <c r="J74" s="127"/>
      <c r="K74" s="331" t="s">
        <v>100</v>
      </c>
      <c r="L74" s="331"/>
      <c r="M74" s="331"/>
      <c r="N74" s="125"/>
    </row>
    <row r="75" spans="1:14" ht="16.2" customHeight="1" x14ac:dyDescent="0.25">
      <c r="A75" s="2"/>
      <c r="B75" s="331" t="s">
        <v>101</v>
      </c>
      <c r="C75" s="331"/>
      <c r="D75" s="331"/>
      <c r="E75" s="331"/>
      <c r="F75" s="127"/>
      <c r="G75" s="127"/>
      <c r="H75" s="126"/>
      <c r="I75" s="2"/>
      <c r="J75" s="2"/>
      <c r="K75" s="331" t="s">
        <v>102</v>
      </c>
      <c r="L75" s="331"/>
      <c r="M75" s="331"/>
      <c r="N75" s="331"/>
    </row>
    <row r="76" spans="1:14" ht="18.75" customHeight="1" x14ac:dyDescent="0.25">
      <c r="A76" s="2"/>
      <c r="B76" s="331" t="s">
        <v>103</v>
      </c>
      <c r="C76" s="331"/>
      <c r="D76" s="331"/>
      <c r="E76" s="331"/>
      <c r="F76" s="126"/>
      <c r="G76" s="126"/>
      <c r="H76" s="126"/>
      <c r="I76" s="2"/>
      <c r="J76" s="2"/>
      <c r="K76" s="331" t="s">
        <v>104</v>
      </c>
      <c r="L76" s="331"/>
      <c r="M76" s="331"/>
      <c r="N76" s="331"/>
    </row>
    <row r="77" spans="1:14" ht="15.6" x14ac:dyDescent="0.35">
      <c r="B77" s="338" t="s">
        <v>104</v>
      </c>
      <c r="C77" s="338"/>
      <c r="D77" s="338"/>
      <c r="E77" s="338"/>
      <c r="F77" s="131"/>
      <c r="G77" s="132"/>
      <c r="H77" s="132"/>
      <c r="I77" s="131"/>
      <c r="J77" s="131"/>
      <c r="N77"/>
    </row>
    <row r="78" spans="1:14" ht="16.2" x14ac:dyDescent="0.35">
      <c r="B78" s="339" t="s">
        <v>43</v>
      </c>
      <c r="C78" s="339"/>
      <c r="D78" s="339"/>
      <c r="E78" s="339"/>
      <c r="F78" s="131"/>
      <c r="G78" s="132"/>
      <c r="H78" s="132"/>
      <c r="I78" s="131"/>
      <c r="J78" s="131"/>
    </row>
    <row r="79" spans="1:14" ht="15.6" x14ac:dyDescent="0.35">
      <c r="B79" s="134"/>
      <c r="C79" s="134"/>
      <c r="D79" s="134"/>
      <c r="E79" s="134"/>
      <c r="F79" s="131"/>
      <c r="G79" s="132"/>
      <c r="H79" s="132"/>
      <c r="I79" s="131"/>
      <c r="J79" s="131"/>
    </row>
    <row r="80" spans="1:14" ht="15.6" x14ac:dyDescent="0.35">
      <c r="B80" s="134"/>
      <c r="C80" s="134"/>
      <c r="D80" s="134"/>
      <c r="E80" s="134"/>
      <c r="F80" s="131"/>
      <c r="G80" s="132"/>
      <c r="H80" s="132"/>
      <c r="I80" s="131"/>
      <c r="J80" s="131"/>
    </row>
    <row r="81" spans="1:14" ht="15.6" x14ac:dyDescent="0.35">
      <c r="B81" s="134"/>
      <c r="C81" s="134"/>
      <c r="D81" s="134"/>
      <c r="E81" s="134"/>
      <c r="F81" s="131"/>
      <c r="G81" s="132"/>
      <c r="H81" s="132"/>
      <c r="I81" s="131"/>
      <c r="J81" s="131"/>
    </row>
    <row r="82" spans="1:14" ht="15.6" x14ac:dyDescent="0.3">
      <c r="A82" s="340" t="s">
        <v>43</v>
      </c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90" spans="1:14" x14ac:dyDescent="0.25">
      <c r="J90" s="135">
        <v>19188690519</v>
      </c>
    </row>
    <row r="91" spans="1:14" x14ac:dyDescent="0.25">
      <c r="J91" s="135">
        <v>-13855444</v>
      </c>
    </row>
    <row r="92" spans="1:14" x14ac:dyDescent="0.25">
      <c r="J92" s="135">
        <f>+J90+J91</f>
        <v>19174835075</v>
      </c>
    </row>
  </sheetData>
  <sheetProtection algorithmName="SHA-512" hashValue="hGfxX3mZsSjjaOXvsP5fFNuSEg7l0DKc9sQcn1W0+AinodFOwX2v9HGPlRloNlvcPPgDgQ9qA8gfhUybY2QlOw==" saltValue="Ygt3OKCXCrmSVe1Oq3NLtg==" spinCount="100000" sheet="1" objects="1" scenarios="1"/>
  <mergeCells count="27">
    <mergeCell ref="B76:E76"/>
    <mergeCell ref="K76:N76"/>
    <mergeCell ref="B77:E77"/>
    <mergeCell ref="B78:E78"/>
    <mergeCell ref="A82:N82"/>
    <mergeCell ref="B75:E75"/>
    <mergeCell ref="K75:N75"/>
    <mergeCell ref="C68:D68"/>
    <mergeCell ref="F68:J68"/>
    <mergeCell ref="B69:E69"/>
    <mergeCell ref="F69:J69"/>
    <mergeCell ref="K69:M69"/>
    <mergeCell ref="F70:J70"/>
    <mergeCell ref="K70:M70"/>
    <mergeCell ref="K72:M72"/>
    <mergeCell ref="B73:E73"/>
    <mergeCell ref="K73:M73"/>
    <mergeCell ref="B74:E74"/>
    <mergeCell ref="K74:M74"/>
    <mergeCell ref="C67:D67"/>
    <mergeCell ref="F67:J67"/>
    <mergeCell ref="K67:M67"/>
    <mergeCell ref="B4:N4"/>
    <mergeCell ref="B5:N5"/>
    <mergeCell ref="H7:J7"/>
    <mergeCell ref="H8:J8"/>
    <mergeCell ref="K8:M8"/>
  </mergeCells>
  <printOptions horizontalCentered="1"/>
  <pageMargins left="0.39370078740157483" right="0.23622047244094491" top="0.43307086614173229" bottom="0.39370078740157483" header="0.23622047244094491" footer="0.39370078740157483"/>
  <pageSetup paperSize="9" scale="5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  <pageSetUpPr fitToPage="1"/>
  </sheetPr>
  <dimension ref="A1:P1220"/>
  <sheetViews>
    <sheetView showGridLines="0" topLeftCell="A40" zoomScale="166" zoomScaleNormal="70" workbookViewId="0">
      <selection activeCell="I43" sqref="I43"/>
    </sheetView>
  </sheetViews>
  <sheetFormatPr defaultColWidth="9" defaultRowHeight="12.6" x14ac:dyDescent="0.25"/>
  <cols>
    <col min="1" max="1" width="2.77734375" customWidth="1"/>
    <col min="2" max="2" width="6.77734375" customWidth="1"/>
    <col min="3" max="3" width="8.5546875" customWidth="1"/>
    <col min="5" max="5" width="14.44140625" customWidth="1"/>
    <col min="6" max="6" width="11.44140625" bestFit="1" customWidth="1"/>
    <col min="7" max="7" width="13" customWidth="1"/>
    <col min="8" max="8" width="8.21875" style="245" customWidth="1"/>
    <col min="9" max="14" width="20.77734375" customWidth="1"/>
    <col min="15" max="15" width="4.44140625" customWidth="1"/>
    <col min="16" max="16" width="2.21875" customWidth="1"/>
  </cols>
  <sheetData>
    <row r="1" spans="1:16" s="143" customFormat="1" ht="13.5" customHeight="1" thickTop="1" x14ac:dyDescent="0.3">
      <c r="A1" s="18"/>
      <c r="B1" s="136"/>
      <c r="C1" s="137"/>
      <c r="D1" s="138"/>
      <c r="E1" s="138"/>
      <c r="F1" s="138"/>
      <c r="G1" s="138"/>
      <c r="H1" s="139"/>
      <c r="I1" s="140"/>
      <c r="J1" s="140"/>
      <c r="K1" s="140"/>
      <c r="L1" s="140"/>
      <c r="M1" s="140"/>
      <c r="N1" s="140"/>
      <c r="O1" s="141"/>
      <c r="P1" s="142"/>
    </row>
    <row r="2" spans="1:16" s="143" customFormat="1" ht="21" customHeight="1" x14ac:dyDescent="0.3">
      <c r="A2" s="18"/>
      <c r="B2" s="341" t="str">
        <f>+Aktifler!B4:N4</f>
        <v>YAKIN DOĞU BANK LİMİTED (NEAR EAST BANK LIMITED)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3"/>
      <c r="P2" s="145"/>
    </row>
    <row r="3" spans="1:16" s="143" customFormat="1" ht="20.25" customHeight="1" x14ac:dyDescent="0.3">
      <c r="A3" s="18"/>
      <c r="B3" s="341" t="s">
        <v>1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3"/>
      <c r="P3" s="145"/>
    </row>
    <row r="4" spans="1:16" s="143" customFormat="1" ht="9.75" customHeight="1" x14ac:dyDescent="0.3">
      <c r="A4" s="18"/>
      <c r="B4" s="146"/>
      <c r="C4" s="147"/>
      <c r="D4" s="18"/>
      <c r="E4" s="18"/>
      <c r="F4" s="18"/>
      <c r="G4" s="18"/>
      <c r="H4" s="144"/>
      <c r="I4" s="14"/>
      <c r="J4" s="14"/>
      <c r="K4" s="14"/>
      <c r="L4" s="14"/>
      <c r="M4" s="14"/>
      <c r="N4" s="14"/>
      <c r="O4" s="148"/>
    </row>
    <row r="5" spans="1:16" s="143" customFormat="1" ht="15" customHeight="1" x14ac:dyDescent="0.3">
      <c r="A5" s="18"/>
      <c r="B5" s="146"/>
      <c r="C5" s="18"/>
      <c r="D5" s="18"/>
      <c r="E5" s="18"/>
      <c r="F5" s="18"/>
      <c r="G5" s="18"/>
      <c r="H5" s="144"/>
      <c r="I5" s="344" t="s">
        <v>2</v>
      </c>
      <c r="J5" s="344"/>
      <c r="K5" s="344"/>
      <c r="L5" s="149"/>
      <c r="M5" s="149" t="s">
        <v>3</v>
      </c>
      <c r="N5" s="14"/>
      <c r="O5" s="148"/>
    </row>
    <row r="6" spans="1:16" s="143" customFormat="1" ht="17.25" customHeight="1" thickBot="1" x14ac:dyDescent="0.35">
      <c r="A6" s="18"/>
      <c r="B6" s="146"/>
      <c r="C6" s="18" t="s">
        <v>105</v>
      </c>
      <c r="D6" s="18"/>
      <c r="E6" s="18"/>
      <c r="F6" s="18"/>
      <c r="G6" s="18"/>
      <c r="H6" s="144" t="s">
        <v>7</v>
      </c>
      <c r="I6" s="345" t="s">
        <v>5</v>
      </c>
      <c r="J6" s="345"/>
      <c r="K6" s="345"/>
      <c r="L6" s="345" t="s">
        <v>6</v>
      </c>
      <c r="M6" s="345"/>
      <c r="N6" s="345"/>
      <c r="O6" s="148"/>
    </row>
    <row r="7" spans="1:16" ht="14.4" thickTop="1" thickBot="1" x14ac:dyDescent="0.3">
      <c r="A7" s="1"/>
      <c r="B7" s="150"/>
      <c r="C7" s="151"/>
      <c r="D7" s="152"/>
      <c r="E7" s="152"/>
      <c r="F7" s="152"/>
      <c r="G7" s="153"/>
      <c r="H7" s="154"/>
      <c r="I7" s="155" t="s">
        <v>8</v>
      </c>
      <c r="J7" s="156" t="s">
        <v>9</v>
      </c>
      <c r="K7" s="157" t="s">
        <v>10</v>
      </c>
      <c r="L7" s="156" t="s">
        <v>8</v>
      </c>
      <c r="M7" s="158" t="s">
        <v>9</v>
      </c>
      <c r="N7" s="157" t="s">
        <v>10</v>
      </c>
      <c r="O7" s="159"/>
    </row>
    <row r="8" spans="1:16" ht="21" customHeight="1" thickBot="1" x14ac:dyDescent="0.3">
      <c r="A8" s="1"/>
      <c r="B8" s="28" t="s">
        <v>11</v>
      </c>
      <c r="C8" s="160" t="s">
        <v>106</v>
      </c>
      <c r="D8" s="1"/>
      <c r="E8" s="1"/>
      <c r="F8" s="1"/>
      <c r="G8" s="1"/>
      <c r="H8" s="161" t="s">
        <v>107</v>
      </c>
      <c r="I8" s="162">
        <v>3005389022.8000002</v>
      </c>
      <c r="J8" s="162">
        <v>19920389595.529995</v>
      </c>
      <c r="K8" s="162">
        <v>22925778618.330006</v>
      </c>
      <c r="L8" s="163">
        <v>2232877607</v>
      </c>
      <c r="M8" s="163">
        <v>14636077857</v>
      </c>
      <c r="N8" s="163">
        <v>16868955464</v>
      </c>
      <c r="O8" s="159"/>
    </row>
    <row r="9" spans="1:16" ht="13.2" x14ac:dyDescent="0.25">
      <c r="A9" s="1"/>
      <c r="B9" s="28"/>
      <c r="C9" s="34" t="s">
        <v>13</v>
      </c>
      <c r="D9" s="1" t="s">
        <v>108</v>
      </c>
      <c r="E9" s="1"/>
      <c r="F9" s="1"/>
      <c r="G9" s="1"/>
      <c r="H9" s="165"/>
      <c r="I9" s="166">
        <v>1860083555.95</v>
      </c>
      <c r="J9" s="166">
        <v>14095997989.57</v>
      </c>
      <c r="K9" s="167">
        <v>15956081545.52</v>
      </c>
      <c r="L9" s="166">
        <v>1352876471</v>
      </c>
      <c r="M9" s="168">
        <v>9874888906</v>
      </c>
      <c r="N9" s="167">
        <v>11227765377</v>
      </c>
      <c r="O9" s="159"/>
    </row>
    <row r="10" spans="1:16" ht="13.2" x14ac:dyDescent="0.25">
      <c r="A10" s="1"/>
      <c r="B10" s="28"/>
      <c r="C10" s="34" t="s">
        <v>15</v>
      </c>
      <c r="D10" s="64" t="s">
        <v>109</v>
      </c>
      <c r="E10" s="1"/>
      <c r="F10" s="1"/>
      <c r="G10" s="1"/>
      <c r="H10" s="165"/>
      <c r="I10" s="166">
        <v>247601815.40000001</v>
      </c>
      <c r="J10" s="169">
        <v>1499580330.5900002</v>
      </c>
      <c r="K10" s="167">
        <v>1747182145.9900002</v>
      </c>
      <c r="L10" s="166">
        <v>101324939</v>
      </c>
      <c r="M10" s="169">
        <v>1147252000</v>
      </c>
      <c r="N10" s="167">
        <v>1248576939</v>
      </c>
      <c r="O10" s="159"/>
    </row>
    <row r="11" spans="1:16" ht="13.2" x14ac:dyDescent="0.25">
      <c r="A11" s="1"/>
      <c r="B11" s="28"/>
      <c r="C11" s="34" t="s">
        <v>17</v>
      </c>
      <c r="D11" s="1" t="s">
        <v>110</v>
      </c>
      <c r="E11" s="1"/>
      <c r="F11" s="1"/>
      <c r="G11" s="1"/>
      <c r="H11" s="165"/>
      <c r="I11" s="166">
        <v>844224360.63999999</v>
      </c>
      <c r="J11" s="169">
        <v>2749943182.6499996</v>
      </c>
      <c r="K11" s="167">
        <v>3594167543.2899995</v>
      </c>
      <c r="L11" s="166">
        <v>660364250</v>
      </c>
      <c r="M11" s="169">
        <v>2012240204</v>
      </c>
      <c r="N11" s="167">
        <v>2672604454</v>
      </c>
      <c r="O11" s="159"/>
    </row>
    <row r="12" spans="1:16" ht="13.2" x14ac:dyDescent="0.25">
      <c r="A12" s="1"/>
      <c r="B12" s="28"/>
      <c r="C12" s="34" t="s">
        <v>33</v>
      </c>
      <c r="D12" s="1" t="s">
        <v>111</v>
      </c>
      <c r="E12" s="1"/>
      <c r="F12" s="1"/>
      <c r="G12" s="1"/>
      <c r="H12" s="165"/>
      <c r="I12" s="166">
        <v>10306780.189999999</v>
      </c>
      <c r="J12" s="169">
        <v>29208663.099999998</v>
      </c>
      <c r="K12" s="167">
        <v>39515443.289999999</v>
      </c>
      <c r="L12" s="166">
        <v>6499430</v>
      </c>
      <c r="M12" s="169">
        <v>54015618</v>
      </c>
      <c r="N12" s="167">
        <v>60515048</v>
      </c>
      <c r="O12" s="159"/>
    </row>
    <row r="13" spans="1:16" ht="16.2" customHeight="1" x14ac:dyDescent="0.25">
      <c r="A13" s="1"/>
      <c r="B13" s="28"/>
      <c r="C13" s="34" t="s">
        <v>112</v>
      </c>
      <c r="D13" s="1" t="s">
        <v>113</v>
      </c>
      <c r="E13" s="1"/>
      <c r="F13" s="1"/>
      <c r="G13" s="1"/>
      <c r="H13" s="165"/>
      <c r="I13" s="166">
        <v>43172510.619999997</v>
      </c>
      <c r="J13" s="169">
        <v>1545659429.6200001</v>
      </c>
      <c r="K13" s="167">
        <v>1588831940.24</v>
      </c>
      <c r="L13" s="166">
        <v>111812517</v>
      </c>
      <c r="M13" s="169">
        <v>1547681129</v>
      </c>
      <c r="N13" s="167">
        <v>1659493646</v>
      </c>
      <c r="O13" s="159"/>
    </row>
    <row r="14" spans="1:16" ht="13.2" x14ac:dyDescent="0.25">
      <c r="A14" s="1"/>
      <c r="B14" s="28"/>
      <c r="C14" s="34" t="s">
        <v>114</v>
      </c>
      <c r="D14" s="1" t="s">
        <v>115</v>
      </c>
      <c r="E14" s="1"/>
      <c r="F14" s="1"/>
      <c r="G14" s="1"/>
      <c r="H14" s="165"/>
      <c r="I14" s="166"/>
      <c r="J14" s="169"/>
      <c r="K14" s="167"/>
      <c r="L14" s="170"/>
      <c r="M14" s="169"/>
      <c r="N14" s="167"/>
      <c r="O14" s="159"/>
    </row>
    <row r="15" spans="1:16" ht="13.8" thickBot="1" x14ac:dyDescent="0.3">
      <c r="A15" s="1"/>
      <c r="B15" s="28" t="s">
        <v>116</v>
      </c>
      <c r="C15" s="171" t="s">
        <v>117</v>
      </c>
      <c r="D15" s="1"/>
      <c r="E15" s="1"/>
      <c r="F15" s="1"/>
      <c r="G15" s="1"/>
      <c r="H15" s="172" t="s">
        <v>118</v>
      </c>
      <c r="I15" s="173"/>
      <c r="J15" s="174"/>
      <c r="K15" s="175"/>
      <c r="L15" s="173"/>
      <c r="M15" s="174"/>
      <c r="N15" s="175"/>
      <c r="O15" s="159"/>
    </row>
    <row r="16" spans="1:16" ht="13.8" thickBot="1" x14ac:dyDescent="0.3">
      <c r="A16" s="1"/>
      <c r="B16" s="28" t="s">
        <v>27</v>
      </c>
      <c r="C16" s="45" t="s">
        <v>119</v>
      </c>
      <c r="D16" s="1"/>
      <c r="E16" s="1"/>
      <c r="F16" s="1"/>
      <c r="G16" s="1"/>
      <c r="H16" s="176" t="s">
        <v>120</v>
      </c>
      <c r="I16" s="177">
        <v>0</v>
      </c>
      <c r="J16" s="178"/>
      <c r="K16" s="163">
        <v>0</v>
      </c>
      <c r="L16" s="177">
        <v>145000000</v>
      </c>
      <c r="M16" s="178"/>
      <c r="N16" s="163">
        <v>145000000</v>
      </c>
      <c r="O16" s="159"/>
    </row>
    <row r="17" spans="1:15" ht="13.2" x14ac:dyDescent="0.25">
      <c r="A17" s="1"/>
      <c r="B17" s="28"/>
      <c r="C17" s="34" t="s">
        <v>13</v>
      </c>
      <c r="D17" s="1" t="s">
        <v>121</v>
      </c>
      <c r="E17" s="1"/>
      <c r="F17" s="1"/>
      <c r="G17" s="1"/>
      <c r="H17" s="165"/>
      <c r="I17" s="179">
        <v>0</v>
      </c>
      <c r="J17" s="59"/>
      <c r="K17" s="167">
        <v>0</v>
      </c>
      <c r="L17" s="179">
        <v>95000000</v>
      </c>
      <c r="M17" s="59"/>
      <c r="N17" s="167">
        <v>95000000</v>
      </c>
      <c r="O17" s="159"/>
    </row>
    <row r="18" spans="1:15" ht="13.2" x14ac:dyDescent="0.25">
      <c r="A18" s="1"/>
      <c r="B18" s="28"/>
      <c r="C18" s="34" t="s">
        <v>15</v>
      </c>
      <c r="D18" s="1" t="s">
        <v>122</v>
      </c>
      <c r="E18" s="1"/>
      <c r="F18" s="1"/>
      <c r="G18" s="1"/>
      <c r="H18" s="165"/>
      <c r="I18" s="180">
        <v>0</v>
      </c>
      <c r="J18" s="62"/>
      <c r="K18" s="181">
        <v>0</v>
      </c>
      <c r="L18" s="180">
        <v>50000000</v>
      </c>
      <c r="M18" s="62"/>
      <c r="N18" s="181">
        <v>50000000</v>
      </c>
      <c r="O18" s="159"/>
    </row>
    <row r="19" spans="1:15" ht="13.2" x14ac:dyDescent="0.25">
      <c r="A19" s="1"/>
      <c r="B19" s="28"/>
      <c r="C19" s="45"/>
      <c r="D19" s="64" t="s">
        <v>123</v>
      </c>
      <c r="E19" s="1"/>
      <c r="F19" s="1"/>
      <c r="G19" s="1"/>
      <c r="H19" s="182"/>
      <c r="I19" s="183"/>
      <c r="J19" s="184"/>
      <c r="K19" s="185"/>
      <c r="L19" s="183"/>
      <c r="M19" s="184"/>
      <c r="N19" s="185"/>
      <c r="O19" s="159"/>
    </row>
    <row r="20" spans="1:15" ht="13.2" x14ac:dyDescent="0.25">
      <c r="A20" s="1"/>
      <c r="B20" s="28"/>
      <c r="C20" s="45"/>
      <c r="D20" s="64" t="s">
        <v>124</v>
      </c>
      <c r="E20" s="1"/>
      <c r="F20" s="1"/>
      <c r="G20" s="1"/>
      <c r="H20" s="182"/>
      <c r="I20" s="183">
        <v>0</v>
      </c>
      <c r="J20" s="186"/>
      <c r="K20" s="185">
        <v>0</v>
      </c>
      <c r="L20" s="183">
        <v>50000000</v>
      </c>
      <c r="M20" s="186"/>
      <c r="N20" s="185">
        <v>50000000</v>
      </c>
      <c r="O20" s="159"/>
    </row>
    <row r="21" spans="1:15" ht="13.2" x14ac:dyDescent="0.25">
      <c r="A21" s="1"/>
      <c r="B21" s="28"/>
      <c r="C21" s="45"/>
      <c r="D21" s="1" t="s">
        <v>125</v>
      </c>
      <c r="E21" s="1"/>
      <c r="F21" s="1"/>
      <c r="G21" s="1"/>
      <c r="H21" s="182"/>
      <c r="I21" s="183"/>
      <c r="J21" s="184"/>
      <c r="K21" s="187"/>
      <c r="L21" s="183"/>
      <c r="M21" s="184"/>
      <c r="N21" s="187"/>
      <c r="O21" s="159"/>
    </row>
    <row r="22" spans="1:15" ht="13.8" thickBot="1" x14ac:dyDescent="0.3">
      <c r="A22" s="1"/>
      <c r="B22" s="28" t="s">
        <v>126</v>
      </c>
      <c r="C22" s="45" t="s">
        <v>127</v>
      </c>
      <c r="D22" s="1"/>
      <c r="E22" s="1"/>
      <c r="F22" s="1"/>
      <c r="G22" s="1"/>
      <c r="H22" s="161" t="s">
        <v>128</v>
      </c>
      <c r="I22" s="188"/>
      <c r="J22" s="58"/>
      <c r="K22" s="163"/>
      <c r="L22" s="188"/>
      <c r="M22" s="58"/>
      <c r="N22" s="163"/>
      <c r="O22" s="159"/>
    </row>
    <row r="23" spans="1:15" ht="13.8" thickBot="1" x14ac:dyDescent="0.3">
      <c r="A23" s="1"/>
      <c r="B23" s="28" t="s">
        <v>40</v>
      </c>
      <c r="C23" s="45" t="s">
        <v>129</v>
      </c>
      <c r="D23" s="1"/>
      <c r="E23" s="1"/>
      <c r="F23" s="1"/>
      <c r="G23" s="1"/>
      <c r="H23" s="161" t="s">
        <v>130</v>
      </c>
      <c r="I23" s="162"/>
      <c r="J23" s="58"/>
      <c r="K23" s="163"/>
      <c r="L23" s="162"/>
      <c r="M23" s="58"/>
      <c r="N23" s="163"/>
      <c r="O23" s="159"/>
    </row>
    <row r="24" spans="1:15" ht="13.2" x14ac:dyDescent="0.25">
      <c r="A24" s="1"/>
      <c r="B24" s="28"/>
      <c r="C24" s="34" t="s">
        <v>13</v>
      </c>
      <c r="D24" s="1" t="s">
        <v>131</v>
      </c>
      <c r="E24" s="1"/>
      <c r="F24" s="1"/>
      <c r="G24" s="1"/>
      <c r="H24" s="165"/>
      <c r="I24" s="180"/>
      <c r="J24" s="62"/>
      <c r="K24" s="181"/>
      <c r="L24" s="180"/>
      <c r="M24" s="62"/>
      <c r="N24" s="181"/>
      <c r="O24" s="159"/>
    </row>
    <row r="25" spans="1:15" ht="13.2" x14ac:dyDescent="0.25">
      <c r="A25" s="1"/>
      <c r="B25" s="28"/>
      <c r="C25" s="34" t="s">
        <v>15</v>
      </c>
      <c r="D25" s="1" t="s">
        <v>132</v>
      </c>
      <c r="E25" s="1"/>
      <c r="F25" s="1"/>
      <c r="G25" s="1"/>
      <c r="H25" s="165"/>
      <c r="I25" s="180"/>
      <c r="J25" s="62"/>
      <c r="K25" s="181"/>
      <c r="L25" s="180"/>
      <c r="M25" s="62"/>
      <c r="N25" s="181"/>
      <c r="O25" s="159"/>
    </row>
    <row r="26" spans="1:15" ht="13.2" x14ac:dyDescent="0.25">
      <c r="A26" s="1"/>
      <c r="B26" s="28"/>
      <c r="C26" s="34" t="s">
        <v>17</v>
      </c>
      <c r="D26" s="1" t="s">
        <v>133</v>
      </c>
      <c r="E26" s="1"/>
      <c r="F26" s="1"/>
      <c r="G26" s="1"/>
      <c r="H26" s="165"/>
      <c r="I26" s="180"/>
      <c r="J26" s="62"/>
      <c r="K26" s="181"/>
      <c r="L26" s="180"/>
      <c r="M26" s="62"/>
      <c r="N26" s="181"/>
      <c r="O26" s="159"/>
    </row>
    <row r="27" spans="1:15" ht="13.8" thickBot="1" x14ac:dyDescent="0.3">
      <c r="A27" s="1"/>
      <c r="B27" s="28" t="s">
        <v>134</v>
      </c>
      <c r="C27" s="64" t="s">
        <v>135</v>
      </c>
      <c r="D27" s="1"/>
      <c r="E27" s="1"/>
      <c r="F27" s="1"/>
      <c r="G27" s="1"/>
      <c r="H27" s="161"/>
      <c r="I27" s="162">
        <v>29851114.02</v>
      </c>
      <c r="J27" s="58">
        <v>68387502.480000004</v>
      </c>
      <c r="K27" s="163">
        <v>98238616.5</v>
      </c>
      <c r="L27" s="163">
        <v>29435882</v>
      </c>
      <c r="M27" s="163">
        <v>41003754</v>
      </c>
      <c r="N27" s="163">
        <v>70439636</v>
      </c>
      <c r="O27" s="159"/>
    </row>
    <row r="28" spans="1:15" ht="13.2" x14ac:dyDescent="0.25">
      <c r="A28" s="1"/>
      <c r="B28" s="28"/>
      <c r="C28" s="34" t="s">
        <v>13</v>
      </c>
      <c r="D28" s="1" t="s">
        <v>136</v>
      </c>
      <c r="E28" s="1"/>
      <c r="F28" s="1"/>
      <c r="G28" s="1"/>
      <c r="H28" s="165"/>
      <c r="I28" s="189">
        <v>29851114.02</v>
      </c>
      <c r="J28" s="59">
        <v>68387502.480000004</v>
      </c>
      <c r="K28" s="167">
        <v>98238616.5</v>
      </c>
      <c r="L28" s="189">
        <v>26806101</v>
      </c>
      <c r="M28" s="59">
        <v>41003754</v>
      </c>
      <c r="N28" s="167">
        <v>67809855</v>
      </c>
      <c r="O28" s="159"/>
    </row>
    <row r="29" spans="1:15" ht="13.2" x14ac:dyDescent="0.25">
      <c r="A29" s="1"/>
      <c r="B29" s="28"/>
      <c r="C29" s="34" t="s">
        <v>15</v>
      </c>
      <c r="D29" s="1" t="s">
        <v>137</v>
      </c>
      <c r="E29" s="1"/>
      <c r="F29" s="1"/>
      <c r="G29" s="1"/>
      <c r="H29" s="165"/>
      <c r="I29" s="189">
        <v>0</v>
      </c>
      <c r="J29" s="109"/>
      <c r="K29" s="167">
        <v>0</v>
      </c>
      <c r="L29" s="189">
        <v>2629781</v>
      </c>
      <c r="M29" s="109"/>
      <c r="N29" s="167">
        <v>2629781</v>
      </c>
      <c r="O29" s="159"/>
    </row>
    <row r="30" spans="1:15" ht="13.2" x14ac:dyDescent="0.25">
      <c r="A30" s="1"/>
      <c r="B30" s="28"/>
      <c r="C30" s="34" t="s">
        <v>17</v>
      </c>
      <c r="D30" s="1" t="s">
        <v>18</v>
      </c>
      <c r="E30" s="1"/>
      <c r="F30" s="1"/>
      <c r="G30" s="1"/>
      <c r="H30" s="165"/>
      <c r="I30" s="189"/>
      <c r="J30" s="109"/>
      <c r="K30" s="167"/>
      <c r="L30" s="189"/>
      <c r="M30" s="109"/>
      <c r="N30" s="167"/>
      <c r="O30" s="159"/>
    </row>
    <row r="31" spans="1:15" ht="13.8" thickBot="1" x14ac:dyDescent="0.3">
      <c r="A31" s="1"/>
      <c r="B31" s="28" t="s">
        <v>138</v>
      </c>
      <c r="C31" s="64" t="s">
        <v>139</v>
      </c>
      <c r="D31" s="1"/>
      <c r="E31" s="1"/>
      <c r="F31" s="1"/>
      <c r="G31" s="1"/>
      <c r="H31" s="161"/>
      <c r="I31" s="162"/>
      <c r="J31" s="58"/>
      <c r="K31" s="163"/>
      <c r="L31" s="162"/>
      <c r="M31" s="58"/>
      <c r="N31" s="163"/>
      <c r="O31" s="159"/>
    </row>
    <row r="32" spans="1:15" ht="13.2" x14ac:dyDescent="0.25">
      <c r="A32" s="1"/>
      <c r="B32" s="28"/>
      <c r="C32" s="34" t="s">
        <v>13</v>
      </c>
      <c r="D32" s="1" t="s">
        <v>140</v>
      </c>
      <c r="E32" s="1"/>
      <c r="F32" s="1"/>
      <c r="G32" s="1"/>
      <c r="H32" s="165"/>
      <c r="I32" s="180"/>
      <c r="J32" s="62"/>
      <c r="K32" s="181"/>
      <c r="L32" s="180"/>
      <c r="M32" s="62"/>
      <c r="N32" s="181"/>
      <c r="O32" s="159"/>
    </row>
    <row r="33" spans="1:15" ht="13.2" x14ac:dyDescent="0.25">
      <c r="A33" s="1"/>
      <c r="B33" s="28"/>
      <c r="C33" s="34" t="s">
        <v>15</v>
      </c>
      <c r="D33" s="1" t="s">
        <v>141</v>
      </c>
      <c r="E33" s="1"/>
      <c r="F33" s="1"/>
      <c r="G33" s="1"/>
      <c r="H33" s="165"/>
      <c r="I33" s="180"/>
      <c r="J33" s="190"/>
      <c r="K33" s="181"/>
      <c r="L33" s="180"/>
      <c r="M33" s="190"/>
      <c r="N33" s="181"/>
      <c r="O33" s="159"/>
    </row>
    <row r="34" spans="1:15" ht="13.8" thickBot="1" x14ac:dyDescent="0.3">
      <c r="A34" s="1"/>
      <c r="B34" s="28" t="s">
        <v>58</v>
      </c>
      <c r="C34" s="45" t="s">
        <v>142</v>
      </c>
      <c r="D34" s="1"/>
      <c r="E34" s="1"/>
      <c r="F34" s="1"/>
      <c r="G34" s="1"/>
      <c r="H34" s="161"/>
      <c r="I34" s="191">
        <v>51172037.829999998</v>
      </c>
      <c r="J34" s="192">
        <v>7362392.9100000001</v>
      </c>
      <c r="K34" s="163">
        <v>58534430.739999995</v>
      </c>
      <c r="L34" s="191">
        <v>35153703</v>
      </c>
      <c r="M34" s="192">
        <v>4563432</v>
      </c>
      <c r="N34" s="163">
        <v>39717135</v>
      </c>
      <c r="O34" s="159"/>
    </row>
    <row r="35" spans="1:15" ht="13.8" thickBot="1" x14ac:dyDescent="0.3">
      <c r="A35" s="1"/>
      <c r="B35" s="28" t="s">
        <v>60</v>
      </c>
      <c r="C35" s="45" t="s">
        <v>143</v>
      </c>
      <c r="D35" s="1"/>
      <c r="E35" s="1"/>
      <c r="F35" s="1"/>
      <c r="G35" s="1"/>
      <c r="H35" s="161"/>
      <c r="I35" s="188"/>
      <c r="J35" s="102"/>
      <c r="K35" s="193"/>
      <c r="L35" s="188"/>
      <c r="M35" s="102"/>
      <c r="N35" s="193"/>
      <c r="O35" s="159"/>
    </row>
    <row r="36" spans="1:15" ht="13.8" thickBot="1" x14ac:dyDescent="0.3">
      <c r="A36" s="1"/>
      <c r="B36" s="28" t="s">
        <v>63</v>
      </c>
      <c r="C36" s="45" t="s">
        <v>144</v>
      </c>
      <c r="D36" s="1"/>
      <c r="E36" s="1"/>
      <c r="F36" s="1"/>
      <c r="G36" s="1"/>
      <c r="H36" s="161" t="s">
        <v>145</v>
      </c>
      <c r="I36" s="191">
        <v>587851986.98000002</v>
      </c>
      <c r="J36" s="194">
        <v>22365670.91</v>
      </c>
      <c r="K36" s="163">
        <v>610217657.88999999</v>
      </c>
      <c r="L36" s="191">
        <v>385066732</v>
      </c>
      <c r="M36" s="194">
        <v>21567278</v>
      </c>
      <c r="N36" s="163">
        <v>406634010</v>
      </c>
      <c r="O36" s="159"/>
    </row>
    <row r="37" spans="1:15" ht="13.8" thickBot="1" x14ac:dyDescent="0.3">
      <c r="A37" s="1"/>
      <c r="B37" s="28" t="s">
        <v>68</v>
      </c>
      <c r="C37" s="45" t="s">
        <v>146</v>
      </c>
      <c r="D37" s="1"/>
      <c r="E37" s="1"/>
      <c r="F37" s="1"/>
      <c r="G37" s="1"/>
      <c r="H37" s="161"/>
      <c r="I37" s="188">
        <v>430630032.10000002</v>
      </c>
      <c r="J37" s="188"/>
      <c r="K37" s="193">
        <v>430630032.10000002</v>
      </c>
      <c r="L37" s="195">
        <v>307939167</v>
      </c>
      <c r="M37" s="196"/>
      <c r="N37" s="193">
        <v>307939167</v>
      </c>
      <c r="O37" s="159"/>
    </row>
    <row r="38" spans="1:15" ht="13.2" x14ac:dyDescent="0.25">
      <c r="A38" s="1"/>
      <c r="B38" s="28"/>
      <c r="C38" s="34" t="s">
        <v>13</v>
      </c>
      <c r="D38" s="1" t="s">
        <v>147</v>
      </c>
      <c r="E38" s="1"/>
      <c r="F38" s="1"/>
      <c r="G38" s="1"/>
      <c r="H38" s="165"/>
      <c r="I38" s="189"/>
      <c r="J38" s="59"/>
      <c r="K38" s="197"/>
      <c r="L38" s="189"/>
      <c r="M38" s="59"/>
      <c r="N38" s="197"/>
      <c r="O38" s="159"/>
    </row>
    <row r="39" spans="1:15" ht="13.2" x14ac:dyDescent="0.25">
      <c r="A39" s="1"/>
      <c r="B39" s="28"/>
      <c r="C39" s="34" t="s">
        <v>15</v>
      </c>
      <c r="D39" s="1" t="s">
        <v>148</v>
      </c>
      <c r="E39" s="1"/>
      <c r="F39" s="1"/>
      <c r="G39" s="1"/>
      <c r="H39" s="165"/>
      <c r="I39" s="166">
        <v>185047992.18000001</v>
      </c>
      <c r="J39" s="198"/>
      <c r="K39" s="197">
        <v>185047992.18000001</v>
      </c>
      <c r="L39" s="166">
        <v>125340835</v>
      </c>
      <c r="M39" s="198"/>
      <c r="N39" s="197">
        <v>125340835</v>
      </c>
      <c r="O39" s="159"/>
    </row>
    <row r="40" spans="1:15" ht="13.2" x14ac:dyDescent="0.25">
      <c r="A40" s="1"/>
      <c r="B40" s="28"/>
      <c r="C40" s="34" t="s">
        <v>17</v>
      </c>
      <c r="D40" s="1" t="s">
        <v>149</v>
      </c>
      <c r="E40" s="1"/>
      <c r="F40" s="1"/>
      <c r="G40" s="1"/>
      <c r="H40" s="165"/>
      <c r="I40" s="189">
        <v>245582039.91999999</v>
      </c>
      <c r="J40" s="59"/>
      <c r="K40" s="197">
        <v>245582039.91999999</v>
      </c>
      <c r="L40" s="189">
        <v>182598332</v>
      </c>
      <c r="M40" s="59"/>
      <c r="N40" s="197">
        <v>182598332</v>
      </c>
      <c r="O40" s="159"/>
    </row>
    <row r="41" spans="1:15" ht="13.2" x14ac:dyDescent="0.25">
      <c r="A41" s="1"/>
      <c r="B41" s="28"/>
      <c r="C41" s="34" t="s">
        <v>33</v>
      </c>
      <c r="D41" s="1" t="s">
        <v>150</v>
      </c>
      <c r="E41" s="1"/>
      <c r="F41" s="1"/>
      <c r="G41" s="1"/>
      <c r="H41" s="165"/>
      <c r="I41" s="189"/>
      <c r="J41" s="198"/>
      <c r="K41" s="197"/>
      <c r="L41" s="189"/>
      <c r="M41" s="198"/>
      <c r="N41" s="197"/>
      <c r="O41" s="159"/>
    </row>
    <row r="42" spans="1:15" ht="13.8" thickBot="1" x14ac:dyDescent="0.3">
      <c r="A42" s="1"/>
      <c r="B42" s="28" t="s">
        <v>72</v>
      </c>
      <c r="C42" s="64" t="s">
        <v>151</v>
      </c>
      <c r="D42" s="1"/>
      <c r="E42" s="1"/>
      <c r="F42" s="1"/>
      <c r="G42" s="1"/>
      <c r="H42" s="161" t="s">
        <v>152</v>
      </c>
      <c r="I42" s="199">
        <v>109915406.11000001</v>
      </c>
      <c r="J42" s="102">
        <v>79941698.890000001</v>
      </c>
      <c r="K42" s="193">
        <v>189857105</v>
      </c>
      <c r="L42" s="188">
        <v>73864827</v>
      </c>
      <c r="M42" s="102">
        <v>32784138</v>
      </c>
      <c r="N42" s="193">
        <v>106648965</v>
      </c>
      <c r="O42" s="159"/>
    </row>
    <row r="43" spans="1:15" ht="13.8" thickBot="1" x14ac:dyDescent="0.3">
      <c r="A43" s="1"/>
      <c r="B43" s="28" t="s">
        <v>76</v>
      </c>
      <c r="C43" s="64" t="s">
        <v>153</v>
      </c>
      <c r="D43" s="1"/>
      <c r="E43" s="1"/>
      <c r="F43" s="1"/>
      <c r="G43" s="1"/>
      <c r="H43" s="200" t="s">
        <v>154</v>
      </c>
      <c r="I43" s="201">
        <v>1235661098.98</v>
      </c>
      <c r="J43" s="58"/>
      <c r="K43" s="193">
        <v>1235661098.98</v>
      </c>
      <c r="L43" s="201">
        <v>677341927</v>
      </c>
      <c r="M43" s="58"/>
      <c r="N43" s="193">
        <v>677341927</v>
      </c>
      <c r="O43" s="159"/>
    </row>
    <row r="44" spans="1:15" ht="13.2" x14ac:dyDescent="0.25">
      <c r="A44" s="1"/>
      <c r="B44" s="28"/>
      <c r="C44" s="34" t="s">
        <v>13</v>
      </c>
      <c r="D44" s="1" t="s">
        <v>155</v>
      </c>
      <c r="E44" s="1"/>
      <c r="F44" s="1"/>
      <c r="G44" s="1"/>
      <c r="H44" s="202"/>
      <c r="I44" s="203">
        <v>120000000</v>
      </c>
      <c r="J44" s="204"/>
      <c r="K44" s="205">
        <v>120000000</v>
      </c>
      <c r="L44" s="206">
        <v>120000000</v>
      </c>
      <c r="M44" s="62"/>
      <c r="N44" s="181">
        <v>120000000</v>
      </c>
      <c r="O44" s="159"/>
    </row>
    <row r="45" spans="1:15" ht="13.2" x14ac:dyDescent="0.25">
      <c r="A45" s="1"/>
      <c r="B45" s="28"/>
      <c r="C45" s="45"/>
      <c r="D45" s="1" t="s">
        <v>156</v>
      </c>
      <c r="E45" s="1"/>
      <c r="F45" s="1"/>
      <c r="G45" s="1"/>
      <c r="H45" s="207"/>
      <c r="I45" s="208">
        <v>160000000</v>
      </c>
      <c r="J45" s="209"/>
      <c r="K45" s="210">
        <v>160000000</v>
      </c>
      <c r="L45" s="167">
        <v>120000000</v>
      </c>
      <c r="M45" s="211"/>
      <c r="N45" s="167">
        <v>120000000</v>
      </c>
      <c r="O45" s="159"/>
    </row>
    <row r="46" spans="1:15" ht="13.2" x14ac:dyDescent="0.25">
      <c r="A46" s="1"/>
      <c r="B46" s="28"/>
      <c r="C46" s="45"/>
      <c r="D46" s="1" t="s">
        <v>157</v>
      </c>
      <c r="E46" s="1"/>
      <c r="F46" s="1"/>
      <c r="G46" s="1"/>
      <c r="H46" s="207"/>
      <c r="I46" s="212">
        <v>-40000000</v>
      </c>
      <c r="J46" s="209"/>
      <c r="K46" s="210">
        <v>-40000000</v>
      </c>
      <c r="L46" s="213"/>
      <c r="M46" s="211"/>
      <c r="N46" s="167"/>
      <c r="O46" s="159"/>
    </row>
    <row r="47" spans="1:15" ht="13.2" x14ac:dyDescent="0.25">
      <c r="A47" s="1"/>
      <c r="B47" s="28"/>
      <c r="C47" s="34" t="s">
        <v>15</v>
      </c>
      <c r="D47" s="64" t="s">
        <v>158</v>
      </c>
      <c r="E47" s="1"/>
      <c r="F47" s="1"/>
      <c r="G47" s="1"/>
      <c r="H47" s="207"/>
      <c r="I47" s="214">
        <v>113190861.81999999</v>
      </c>
      <c r="J47" s="215"/>
      <c r="K47" s="181">
        <v>113190861.81999999</v>
      </c>
      <c r="L47" s="214">
        <v>57615035</v>
      </c>
      <c r="M47" s="215"/>
      <c r="N47" s="181">
        <v>57615035</v>
      </c>
      <c r="O47" s="159"/>
    </row>
    <row r="48" spans="1:15" ht="13.2" x14ac:dyDescent="0.25">
      <c r="A48" s="1"/>
      <c r="B48" s="28"/>
      <c r="C48" s="34"/>
      <c r="D48" s="45" t="s">
        <v>159</v>
      </c>
      <c r="E48" s="1"/>
      <c r="F48" s="1"/>
      <c r="G48" s="1"/>
      <c r="H48" s="207"/>
      <c r="I48" s="183">
        <v>113190861.81999999</v>
      </c>
      <c r="J48" s="211"/>
      <c r="K48" s="167">
        <v>113190861.81999999</v>
      </c>
      <c r="L48" s="183">
        <v>57615035</v>
      </c>
      <c r="M48" s="211"/>
      <c r="N48" s="167">
        <v>57615035</v>
      </c>
      <c r="O48" s="159"/>
    </row>
    <row r="49" spans="1:15" ht="13.2" x14ac:dyDescent="0.25">
      <c r="A49" s="1"/>
      <c r="B49" s="28"/>
      <c r="C49" s="34"/>
      <c r="D49" s="64" t="s">
        <v>160</v>
      </c>
      <c r="E49" s="1"/>
      <c r="F49" s="1"/>
      <c r="G49" s="1"/>
      <c r="H49" s="207"/>
      <c r="I49" s="183"/>
      <c r="J49" s="211"/>
      <c r="K49" s="216"/>
      <c r="L49" s="183"/>
      <c r="M49" s="211"/>
      <c r="N49" s="216"/>
      <c r="O49" s="159"/>
    </row>
    <row r="50" spans="1:15" ht="13.2" x14ac:dyDescent="0.25">
      <c r="A50" s="1"/>
      <c r="B50" s="28"/>
      <c r="C50" s="34"/>
      <c r="D50" s="64" t="s">
        <v>161</v>
      </c>
      <c r="E50" s="1"/>
      <c r="F50" s="1"/>
      <c r="G50" s="1"/>
      <c r="H50" s="207"/>
      <c r="I50" s="183"/>
      <c r="J50" s="211"/>
      <c r="K50" s="216"/>
      <c r="L50" s="183"/>
      <c r="M50" s="211"/>
      <c r="N50" s="216"/>
      <c r="O50" s="159"/>
    </row>
    <row r="51" spans="1:15" ht="13.2" x14ac:dyDescent="0.25">
      <c r="A51" s="1"/>
      <c r="B51" s="28"/>
      <c r="C51" s="34" t="s">
        <v>17</v>
      </c>
      <c r="D51" s="45" t="s">
        <v>162</v>
      </c>
      <c r="E51" s="1"/>
      <c r="F51" s="1"/>
      <c r="G51" s="1"/>
      <c r="H51" s="207"/>
      <c r="I51" s="199">
        <v>994419837.15999997</v>
      </c>
      <c r="J51" s="215"/>
      <c r="K51" s="217">
        <v>994419837.15999997</v>
      </c>
      <c r="L51" s="199">
        <v>494237392</v>
      </c>
      <c r="M51" s="215"/>
      <c r="N51" s="217">
        <v>494237392</v>
      </c>
      <c r="O51" s="159"/>
    </row>
    <row r="52" spans="1:15" ht="13.2" x14ac:dyDescent="0.25">
      <c r="A52" s="1"/>
      <c r="B52" s="28"/>
      <c r="C52" s="86" t="s">
        <v>33</v>
      </c>
      <c r="D52" s="1" t="s">
        <v>163</v>
      </c>
      <c r="E52" s="1"/>
      <c r="F52" s="1"/>
      <c r="G52" s="1"/>
      <c r="H52" s="207"/>
      <c r="I52" s="218"/>
      <c r="J52" s="215"/>
      <c r="K52" s="217"/>
      <c r="L52" s="218"/>
      <c r="M52" s="215"/>
      <c r="N52" s="217"/>
      <c r="O52" s="159"/>
    </row>
    <row r="53" spans="1:15" ht="13.2" x14ac:dyDescent="0.25">
      <c r="A53" s="1"/>
      <c r="B53" s="28"/>
      <c r="C53" s="86" t="s">
        <v>112</v>
      </c>
      <c r="D53" s="1" t="s">
        <v>164</v>
      </c>
      <c r="E53" s="1"/>
      <c r="F53" s="1"/>
      <c r="G53" s="1"/>
      <c r="H53" s="207" t="s">
        <v>165</v>
      </c>
      <c r="I53" s="218">
        <v>8050400</v>
      </c>
      <c r="J53" s="215"/>
      <c r="K53" s="219">
        <v>8050400</v>
      </c>
      <c r="L53" s="218">
        <v>5489500</v>
      </c>
      <c r="M53" s="215"/>
      <c r="N53" s="219">
        <v>5489500</v>
      </c>
      <c r="O53" s="159"/>
    </row>
    <row r="54" spans="1:15" ht="13.2" x14ac:dyDescent="0.25">
      <c r="A54" s="1"/>
      <c r="B54" s="28"/>
      <c r="C54" s="86" t="s">
        <v>114</v>
      </c>
      <c r="D54" s="1" t="s">
        <v>166</v>
      </c>
      <c r="E54" s="1"/>
      <c r="F54" s="1"/>
      <c r="G54" s="1"/>
      <c r="H54" s="207"/>
      <c r="I54" s="214"/>
      <c r="J54" s="215"/>
      <c r="K54" s="217"/>
      <c r="L54" s="214"/>
      <c r="M54" s="215"/>
      <c r="N54" s="217"/>
      <c r="O54" s="159"/>
    </row>
    <row r="55" spans="1:15" ht="13.2" x14ac:dyDescent="0.25">
      <c r="A55" s="1"/>
      <c r="B55" s="28"/>
      <c r="C55" s="45"/>
      <c r="D55" s="1" t="s">
        <v>167</v>
      </c>
      <c r="E55" s="1"/>
      <c r="F55" s="1"/>
      <c r="G55" s="1"/>
      <c r="H55" s="207"/>
      <c r="I55" s="213"/>
      <c r="J55" s="211"/>
      <c r="K55" s="216"/>
      <c r="L55" s="213"/>
      <c r="M55" s="211"/>
      <c r="N55" s="216"/>
      <c r="O55" s="159"/>
    </row>
    <row r="56" spans="1:15" ht="13.2" x14ac:dyDescent="0.25">
      <c r="A56" s="1"/>
      <c r="B56" s="28"/>
      <c r="C56" s="45"/>
      <c r="D56" s="1" t="s">
        <v>168</v>
      </c>
      <c r="E56" s="1"/>
      <c r="F56" s="1"/>
      <c r="G56" s="1"/>
      <c r="H56" s="207"/>
      <c r="I56" s="213"/>
      <c r="J56" s="211"/>
      <c r="K56" s="216"/>
      <c r="L56" s="213"/>
      <c r="M56" s="211"/>
      <c r="N56" s="216"/>
      <c r="O56" s="159"/>
    </row>
    <row r="57" spans="1:15" ht="13.8" thickBot="1" x14ac:dyDescent="0.3">
      <c r="A57" s="1"/>
      <c r="B57" s="28" t="s">
        <v>81</v>
      </c>
      <c r="C57" s="64" t="s">
        <v>169</v>
      </c>
      <c r="D57" s="1"/>
      <c r="E57" s="1"/>
      <c r="F57" s="1"/>
      <c r="G57" s="1"/>
      <c r="H57" s="200"/>
      <c r="I57" s="162">
        <v>733856629.58000147</v>
      </c>
      <c r="J57" s="58"/>
      <c r="K57" s="163">
        <v>733856629.58000147</v>
      </c>
      <c r="L57" s="162">
        <v>555758272</v>
      </c>
      <c r="M57" s="58"/>
      <c r="N57" s="163">
        <v>555758272</v>
      </c>
      <c r="O57" s="159"/>
    </row>
    <row r="58" spans="1:15" ht="13.2" x14ac:dyDescent="0.25">
      <c r="A58" s="1"/>
      <c r="B58" s="28"/>
      <c r="C58" s="34" t="s">
        <v>13</v>
      </c>
      <c r="D58" s="64" t="s">
        <v>170</v>
      </c>
      <c r="E58" s="1"/>
      <c r="F58" s="1"/>
      <c r="G58" s="1"/>
      <c r="H58" s="202"/>
      <c r="I58" s="189">
        <v>733856629.58000147</v>
      </c>
      <c r="J58" s="109"/>
      <c r="K58" s="167">
        <v>733856629.58000147</v>
      </c>
      <c r="L58" s="189">
        <v>555758272</v>
      </c>
      <c r="M58" s="109"/>
      <c r="N58" s="167">
        <v>555758272</v>
      </c>
      <c r="O58" s="159"/>
    </row>
    <row r="59" spans="1:15" ht="13.2" x14ac:dyDescent="0.25">
      <c r="A59" s="1"/>
      <c r="B59" s="28"/>
      <c r="C59" s="34" t="s">
        <v>15</v>
      </c>
      <c r="D59" s="64" t="s">
        <v>171</v>
      </c>
      <c r="E59" s="1"/>
      <c r="F59" s="1"/>
      <c r="G59" s="1"/>
      <c r="H59" s="202"/>
      <c r="I59" s="189"/>
      <c r="J59" s="109"/>
      <c r="K59" s="167"/>
      <c r="L59" s="189"/>
      <c r="M59" s="109"/>
      <c r="N59" s="167"/>
      <c r="O59" s="159"/>
    </row>
    <row r="60" spans="1:15" ht="6" customHeight="1" x14ac:dyDescent="0.25">
      <c r="A60" s="1"/>
      <c r="B60" s="28"/>
      <c r="C60" s="45"/>
      <c r="D60" s="1"/>
      <c r="E60" s="1"/>
      <c r="F60" s="1"/>
      <c r="G60" s="1"/>
      <c r="H60" s="220"/>
      <c r="I60" s="221"/>
      <c r="J60" s="1"/>
      <c r="K60" s="222"/>
      <c r="L60" s="221"/>
      <c r="M60" s="1"/>
      <c r="N60" s="222"/>
      <c r="O60" s="159"/>
    </row>
    <row r="61" spans="1:15" ht="13.8" thickBot="1" x14ac:dyDescent="0.3">
      <c r="A61" s="1"/>
      <c r="B61" s="28"/>
      <c r="C61" s="64" t="s">
        <v>172</v>
      </c>
      <c r="D61" s="1"/>
      <c r="E61" s="1"/>
      <c r="F61" s="1"/>
      <c r="G61" s="1"/>
      <c r="H61" s="223" t="s">
        <v>85</v>
      </c>
      <c r="I61" s="224">
        <v>6184327328.4000015</v>
      </c>
      <c r="J61" s="225">
        <v>20098446860.719994</v>
      </c>
      <c r="K61" s="226">
        <v>26282774189.120007</v>
      </c>
      <c r="L61" s="224">
        <v>4442438117</v>
      </c>
      <c r="M61" s="225">
        <v>14735996459</v>
      </c>
      <c r="N61" s="226">
        <v>19178434576</v>
      </c>
      <c r="O61" s="159"/>
    </row>
    <row r="62" spans="1:15" ht="7.5" customHeight="1" thickTop="1" x14ac:dyDescent="0.25">
      <c r="A62" s="1"/>
      <c r="B62" s="150"/>
      <c r="C62" s="151"/>
      <c r="D62" s="152"/>
      <c r="E62" s="152"/>
      <c r="F62" s="152"/>
      <c r="G62" s="153"/>
      <c r="H62" s="227"/>
      <c r="I62" s="221"/>
      <c r="J62" s="1"/>
      <c r="K62" s="222"/>
      <c r="L62" s="221"/>
      <c r="M62" s="1"/>
      <c r="N62" s="222"/>
      <c r="O62" s="159"/>
    </row>
    <row r="63" spans="1:15" ht="13.2" x14ac:dyDescent="0.25">
      <c r="A63" s="1"/>
      <c r="B63" s="28"/>
      <c r="C63" s="45" t="s">
        <v>173</v>
      </c>
      <c r="D63" s="1"/>
      <c r="E63" s="1"/>
      <c r="F63" s="1"/>
      <c r="G63" s="228"/>
      <c r="H63" s="227" t="s">
        <v>21</v>
      </c>
      <c r="I63" s="221"/>
      <c r="J63" s="1"/>
      <c r="K63" s="222"/>
      <c r="L63" s="221"/>
      <c r="M63" s="1"/>
      <c r="N63" s="222"/>
      <c r="O63" s="159"/>
    </row>
    <row r="64" spans="1:15" ht="6.75" customHeight="1" x14ac:dyDescent="0.25">
      <c r="A64" s="1"/>
      <c r="B64" s="28"/>
      <c r="C64" s="45"/>
      <c r="D64" s="1"/>
      <c r="E64" s="1"/>
      <c r="F64" s="1"/>
      <c r="G64" s="228"/>
      <c r="H64" s="227"/>
      <c r="I64" s="221"/>
      <c r="J64" s="1"/>
      <c r="K64" s="222"/>
      <c r="L64" s="221"/>
      <c r="M64" s="1"/>
      <c r="N64" s="222"/>
      <c r="O64" s="159"/>
    </row>
    <row r="65" spans="1:16" ht="13.8" thickBot="1" x14ac:dyDescent="0.3">
      <c r="A65" s="1"/>
      <c r="B65" s="28" t="s">
        <v>11</v>
      </c>
      <c r="C65" s="45" t="s">
        <v>174</v>
      </c>
      <c r="D65" s="1"/>
      <c r="E65" s="1"/>
      <c r="F65" s="1"/>
      <c r="G65" s="228"/>
      <c r="H65" s="161" t="s">
        <v>29</v>
      </c>
      <c r="I65" s="191">
        <v>146325300.46000001</v>
      </c>
      <c r="J65" s="192">
        <v>390681659.33999997</v>
      </c>
      <c r="K65" s="163">
        <v>537006959.79999995</v>
      </c>
      <c r="L65" s="191">
        <v>133154094</v>
      </c>
      <c r="M65" s="192">
        <v>270462363</v>
      </c>
      <c r="N65" s="163">
        <v>403616457</v>
      </c>
      <c r="O65" s="159"/>
    </row>
    <row r="66" spans="1:16" ht="13.8" thickBot="1" x14ac:dyDescent="0.3">
      <c r="A66" s="1"/>
      <c r="B66" s="28" t="s">
        <v>19</v>
      </c>
      <c r="C66" s="64" t="s">
        <v>175</v>
      </c>
      <c r="D66" s="1"/>
      <c r="E66" s="1"/>
      <c r="F66" s="1"/>
      <c r="G66" s="228"/>
      <c r="H66" s="161" t="s">
        <v>37</v>
      </c>
      <c r="I66" s="191">
        <v>1444800773.4300001</v>
      </c>
      <c r="J66" s="192">
        <v>1796431208.3900001</v>
      </c>
      <c r="K66" s="163">
        <v>3241231981.8200002</v>
      </c>
      <c r="L66" s="191">
        <v>1042721805</v>
      </c>
      <c r="M66" s="192">
        <v>1046569892</v>
      </c>
      <c r="N66" s="163">
        <v>2089291697</v>
      </c>
      <c r="O66" s="159"/>
    </row>
    <row r="67" spans="1:16" ht="13.8" thickBot="1" x14ac:dyDescent="0.3">
      <c r="A67" s="1"/>
      <c r="B67" s="28" t="s">
        <v>27</v>
      </c>
      <c r="C67" s="45" t="s">
        <v>176</v>
      </c>
      <c r="D67" s="1"/>
      <c r="E67" s="1"/>
      <c r="F67" s="1"/>
      <c r="G67" s="228"/>
      <c r="H67" s="161" t="s">
        <v>42</v>
      </c>
      <c r="I67" s="191"/>
      <c r="J67" s="192"/>
      <c r="K67" s="229"/>
      <c r="L67" s="191"/>
      <c r="M67" s="192"/>
      <c r="N67" s="229"/>
      <c r="O67" s="159"/>
    </row>
    <row r="68" spans="1:16" ht="13.8" thickBot="1" x14ac:dyDescent="0.3">
      <c r="A68" s="1"/>
      <c r="B68" s="28" t="s">
        <v>35</v>
      </c>
      <c r="C68" s="45" t="s">
        <v>177</v>
      </c>
      <c r="D68" s="1"/>
      <c r="E68" s="1"/>
      <c r="F68" s="1"/>
      <c r="G68" s="228"/>
      <c r="H68" s="161"/>
      <c r="I68" s="191">
        <v>1711720530.6099999</v>
      </c>
      <c r="J68" s="192">
        <v>20184998670.970001</v>
      </c>
      <c r="K68" s="229">
        <v>21896719201.580002</v>
      </c>
      <c r="L68" s="191">
        <v>1348697159</v>
      </c>
      <c r="M68" s="192">
        <v>13750737060</v>
      </c>
      <c r="N68" s="229">
        <v>15099434219</v>
      </c>
      <c r="O68" s="159"/>
    </row>
    <row r="69" spans="1:16" ht="13.8" thickBot="1" x14ac:dyDescent="0.3">
      <c r="A69" s="1"/>
      <c r="B69" s="230"/>
      <c r="C69" s="231" t="s">
        <v>10</v>
      </c>
      <c r="D69" s="232"/>
      <c r="E69" s="232"/>
      <c r="F69" s="232"/>
      <c r="G69" s="233"/>
      <c r="H69" s="234"/>
      <c r="I69" s="224">
        <v>3302846604.5</v>
      </c>
      <c r="J69" s="118">
        <v>22372111538.700001</v>
      </c>
      <c r="K69" s="235">
        <v>25674958143.200001</v>
      </c>
      <c r="L69" s="224">
        <v>2524573058</v>
      </c>
      <c r="M69" s="118">
        <v>15067769315</v>
      </c>
      <c r="N69" s="235">
        <v>17592342373</v>
      </c>
      <c r="O69" s="159"/>
    </row>
    <row r="70" spans="1:16" ht="4.5" customHeight="1" thickTop="1" x14ac:dyDescent="0.25">
      <c r="A70" s="1"/>
      <c r="B70" s="28"/>
      <c r="C70" s="45"/>
      <c r="D70" s="1"/>
      <c r="E70" s="1"/>
      <c r="F70" s="1"/>
      <c r="G70" s="1"/>
      <c r="H70" s="34"/>
      <c r="I70" s="1"/>
      <c r="J70" s="1"/>
      <c r="K70" s="1"/>
      <c r="L70" s="1"/>
      <c r="M70" s="1"/>
      <c r="N70" s="1"/>
      <c r="O70" s="159"/>
    </row>
    <row r="71" spans="1:16" ht="6.75" customHeight="1" thickBot="1" x14ac:dyDescent="0.3">
      <c r="A71" s="236"/>
      <c r="B71" s="237"/>
      <c r="C71" s="238"/>
      <c r="D71" s="239"/>
      <c r="E71" s="239"/>
      <c r="F71" s="239"/>
      <c r="G71" s="239"/>
      <c r="H71" s="240"/>
      <c r="I71" s="240"/>
      <c r="J71" s="240"/>
      <c r="K71" s="240"/>
      <c r="L71" s="240"/>
      <c r="M71" s="240"/>
      <c r="N71" s="240"/>
      <c r="O71" s="241"/>
      <c r="P71" s="242"/>
    </row>
    <row r="72" spans="1:16" ht="13.2" thickTop="1" x14ac:dyDescent="0.25">
      <c r="A72" s="2"/>
      <c r="B72" s="2"/>
      <c r="C72" s="2"/>
      <c r="D72" s="2"/>
      <c r="E72" s="2"/>
      <c r="F72" s="2"/>
      <c r="G72" s="2"/>
      <c r="H72" s="243"/>
      <c r="I72" s="2"/>
      <c r="J72" s="2"/>
      <c r="K72" s="2"/>
      <c r="L72" s="2"/>
      <c r="M72" s="2"/>
      <c r="N72" s="2"/>
      <c r="O72" s="2"/>
    </row>
    <row r="73" spans="1:16" ht="3" customHeight="1" x14ac:dyDescent="0.25">
      <c r="A73" s="2"/>
      <c r="B73" s="2"/>
      <c r="C73" s="2"/>
      <c r="D73" s="2"/>
      <c r="E73" s="2"/>
      <c r="F73" s="2"/>
      <c r="G73" s="2"/>
      <c r="H73" s="243"/>
      <c r="I73" s="2"/>
      <c r="J73" s="2"/>
      <c r="K73" s="2"/>
      <c r="L73" s="2"/>
      <c r="M73" s="2"/>
      <c r="N73" s="2"/>
      <c r="O73" s="2"/>
    </row>
    <row r="74" spans="1:16" x14ac:dyDescent="0.25">
      <c r="A74" s="2"/>
      <c r="B74" s="2"/>
      <c r="C74" s="2"/>
      <c r="D74" s="2"/>
      <c r="E74" s="2"/>
      <c r="F74" s="2"/>
      <c r="G74" s="2"/>
      <c r="H74" s="243"/>
      <c r="I74" s="2"/>
      <c r="J74" s="2"/>
      <c r="K74" s="2"/>
      <c r="L74" s="2"/>
      <c r="M74" s="2"/>
      <c r="N74" s="2"/>
      <c r="O74" s="2"/>
    </row>
    <row r="75" spans="1:16" ht="46.2" customHeight="1" x14ac:dyDescent="0.25">
      <c r="A75" s="2"/>
      <c r="B75" s="127" t="s">
        <v>178</v>
      </c>
      <c r="C75" s="2"/>
      <c r="D75" s="127"/>
      <c r="E75" s="128"/>
      <c r="F75" s="331" t="s">
        <v>88</v>
      </c>
      <c r="G75" s="331"/>
      <c r="H75" s="331"/>
      <c r="I75" s="331"/>
      <c r="J75" s="331"/>
      <c r="K75" s="331"/>
      <c r="L75" s="331" t="s">
        <v>179</v>
      </c>
      <c r="M75" s="331"/>
      <c r="N75" s="331"/>
      <c r="O75" s="331"/>
      <c r="P75" s="130"/>
    </row>
    <row r="76" spans="1:16" ht="13.2" x14ac:dyDescent="0.25">
      <c r="A76" s="2"/>
      <c r="B76" s="2"/>
      <c r="C76" s="331" t="str">
        <f>+Aktifler!C68</f>
        <v>Enver Haskasap</v>
      </c>
      <c r="D76" s="331"/>
      <c r="E76" s="128"/>
      <c r="F76" s="331" t="s">
        <v>91</v>
      </c>
      <c r="G76" s="331"/>
      <c r="H76" s="331"/>
      <c r="I76" s="331"/>
      <c r="J76" s="331"/>
      <c r="K76" s="331"/>
      <c r="L76" s="331" t="s">
        <v>92</v>
      </c>
      <c r="M76" s="331"/>
      <c r="N76" s="331"/>
      <c r="O76" s="331"/>
      <c r="P76" s="130"/>
    </row>
    <row r="77" spans="1:16" ht="15.45" customHeight="1" x14ac:dyDescent="0.25">
      <c r="A77" s="2"/>
      <c r="B77" s="337" t="s">
        <v>180</v>
      </c>
      <c r="C77" s="337"/>
      <c r="D77" s="337"/>
      <c r="E77" s="337"/>
      <c r="F77" s="331" t="s">
        <v>94</v>
      </c>
      <c r="G77" s="331"/>
      <c r="H77" s="331"/>
      <c r="I77" s="331"/>
      <c r="J77" s="331"/>
      <c r="K77" s="331"/>
      <c r="L77" s="331" t="s">
        <v>95</v>
      </c>
      <c r="M77" s="331"/>
      <c r="N77" s="331"/>
      <c r="O77" s="331"/>
      <c r="P77" s="130"/>
    </row>
    <row r="78" spans="1:16" ht="15.45" customHeight="1" x14ac:dyDescent="0.25">
      <c r="A78" s="2"/>
      <c r="B78" s="2"/>
      <c r="C78" s="127"/>
      <c r="D78" s="127"/>
      <c r="E78" s="128"/>
      <c r="F78" s="331" t="s">
        <v>96</v>
      </c>
      <c r="G78" s="331"/>
      <c r="H78" s="331"/>
      <c r="I78" s="331"/>
      <c r="J78" s="331"/>
      <c r="K78" s="331"/>
      <c r="L78" s="331" t="s">
        <v>96</v>
      </c>
      <c r="M78" s="331"/>
      <c r="N78" s="331"/>
      <c r="O78" s="331"/>
      <c r="P78" s="130"/>
    </row>
    <row r="79" spans="1:16" ht="13.2" x14ac:dyDescent="0.25">
      <c r="A79" s="2"/>
      <c r="B79" s="2"/>
      <c r="C79" s="127"/>
      <c r="D79" s="127"/>
      <c r="E79" s="128"/>
      <c r="F79" s="2"/>
      <c r="G79" s="127"/>
      <c r="H79" s="2"/>
      <c r="I79" s="126"/>
      <c r="J79" s="127"/>
      <c r="K79" s="127"/>
      <c r="L79" s="2"/>
      <c r="M79" s="2"/>
      <c r="N79" s="2"/>
      <c r="O79" s="2"/>
    </row>
    <row r="80" spans="1:16" ht="31.2" customHeight="1" x14ac:dyDescent="0.25">
      <c r="A80" s="2"/>
      <c r="B80" s="331"/>
      <c r="C80" s="331"/>
      <c r="D80" s="331"/>
      <c r="E80" s="331"/>
      <c r="F80" s="346"/>
      <c r="G80" s="346"/>
      <c r="H80" s="331"/>
      <c r="I80" s="331"/>
      <c r="J80" s="331"/>
      <c r="K80" s="331"/>
      <c r="L80" s="331"/>
      <c r="M80" s="331"/>
      <c r="N80" s="2"/>
      <c r="O80" s="2"/>
    </row>
    <row r="81" spans="1:16" ht="13.2" x14ac:dyDescent="0.25">
      <c r="A81" s="2"/>
      <c r="B81" s="331" t="s">
        <v>97</v>
      </c>
      <c r="C81" s="331"/>
      <c r="D81" s="331"/>
      <c r="E81" s="331"/>
      <c r="F81" s="129"/>
      <c r="G81" s="129"/>
      <c r="H81" s="2"/>
      <c r="I81" s="2"/>
      <c r="J81" s="127"/>
      <c r="K81" s="2"/>
      <c r="L81" s="348" t="s">
        <v>98</v>
      </c>
      <c r="M81" s="348"/>
      <c r="N81" s="348"/>
      <c r="O81" s="244"/>
    </row>
    <row r="82" spans="1:16" ht="13.2" x14ac:dyDescent="0.25">
      <c r="A82" s="2"/>
      <c r="B82" s="331" t="s">
        <v>99</v>
      </c>
      <c r="C82" s="331"/>
      <c r="D82" s="331"/>
      <c r="E82" s="331"/>
      <c r="F82" s="127"/>
      <c r="G82" s="127"/>
      <c r="H82" s="2"/>
      <c r="I82" s="2"/>
      <c r="J82" s="127"/>
      <c r="K82" s="2"/>
      <c r="L82" s="348" t="str">
        <f>+Aktifler!K74</f>
        <v>Zilha Tuğcan Kasap</v>
      </c>
      <c r="M82" s="348"/>
      <c r="N82" s="348"/>
      <c r="O82" s="244"/>
    </row>
    <row r="83" spans="1:16" ht="16.2" customHeight="1" x14ac:dyDescent="0.25">
      <c r="A83" s="2"/>
      <c r="B83" s="331" t="s">
        <v>101</v>
      </c>
      <c r="C83" s="331"/>
      <c r="D83" s="331"/>
      <c r="E83" s="331"/>
      <c r="F83" s="127"/>
      <c r="G83" s="127"/>
      <c r="H83" s="126"/>
      <c r="I83" s="2"/>
      <c r="J83" s="2"/>
      <c r="K83" s="2"/>
      <c r="L83" s="348" t="s">
        <v>102</v>
      </c>
      <c r="M83" s="348"/>
      <c r="N83" s="348"/>
      <c r="O83" s="348"/>
    </row>
    <row r="84" spans="1:16" ht="18.75" customHeight="1" x14ac:dyDescent="0.25">
      <c r="A84" s="2"/>
      <c r="B84" s="331" t="s">
        <v>103</v>
      </c>
      <c r="C84" s="331"/>
      <c r="D84" s="331"/>
      <c r="E84" s="331"/>
      <c r="F84" s="126"/>
      <c r="G84" s="126"/>
      <c r="H84" s="126"/>
      <c r="I84" s="2"/>
      <c r="J84" s="2"/>
      <c r="K84" s="2"/>
      <c r="L84" s="348" t="s">
        <v>181</v>
      </c>
      <c r="M84" s="348"/>
      <c r="N84" s="348"/>
      <c r="O84" s="244"/>
    </row>
    <row r="85" spans="1:16" ht="13.2" x14ac:dyDescent="0.25">
      <c r="A85" s="2"/>
      <c r="B85" s="331" t="s">
        <v>182</v>
      </c>
      <c r="C85" s="331"/>
      <c r="D85" s="331"/>
      <c r="E85" s="331"/>
      <c r="F85" s="126"/>
      <c r="G85" s="127"/>
      <c r="H85" s="127"/>
      <c r="I85" s="126"/>
      <c r="J85" s="126"/>
      <c r="K85" s="2"/>
      <c r="L85" s="348" t="s">
        <v>183</v>
      </c>
      <c r="M85" s="348"/>
      <c r="N85" s="348"/>
      <c r="O85" s="244"/>
    </row>
    <row r="86" spans="1:16" ht="13.2" x14ac:dyDescent="0.25">
      <c r="B86" s="338"/>
      <c r="C86" s="338"/>
      <c r="D86" s="338"/>
      <c r="E86" s="338"/>
      <c r="L86" s="246"/>
      <c r="M86" s="246"/>
      <c r="N86" s="246"/>
      <c r="O86" s="246"/>
    </row>
    <row r="87" spans="1:16" ht="13.2" x14ac:dyDescent="0.25">
      <c r="D87" s="130"/>
    </row>
    <row r="88" spans="1:16" ht="13.2" x14ac:dyDescent="0.25">
      <c r="A88" s="347" t="s">
        <v>43</v>
      </c>
      <c r="B88" s="347"/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247"/>
    </row>
    <row r="1108" spans="1:6" x14ac:dyDescent="0.25">
      <c r="A1108" s="164"/>
      <c r="B1108" s="164"/>
      <c r="C1108" s="164"/>
      <c r="D1108" s="164"/>
      <c r="E1108" s="164"/>
      <c r="F1108" s="164"/>
    </row>
    <row r="1136" spans="1:6" x14ac:dyDescent="0.25">
      <c r="A1136" s="164"/>
      <c r="B1136" s="164"/>
      <c r="C1136" s="164"/>
      <c r="D1136" s="164"/>
      <c r="E1136" s="164"/>
      <c r="F1136" s="164"/>
    </row>
    <row r="1192" spans="1:6" x14ac:dyDescent="0.25">
      <c r="A1192" s="164"/>
      <c r="B1192" s="164"/>
      <c r="C1192" s="164"/>
      <c r="D1192" s="164"/>
      <c r="E1192" s="164"/>
      <c r="F1192" s="164"/>
    </row>
    <row r="1220" spans="1:6" x14ac:dyDescent="0.25">
      <c r="A1220" s="164"/>
      <c r="B1220" s="164"/>
      <c r="C1220" s="164"/>
      <c r="D1220" s="164"/>
      <c r="E1220" s="164"/>
      <c r="F1220" s="164"/>
    </row>
  </sheetData>
  <sheetProtection algorithmName="SHA-512" hashValue="cf3ADiyxb4zEV/+tDlUFiUsGLjilYYvY/55RmbxjdXMQxRRt9VJAxvDrXzkSkPTDtkrj4IPL9MVrbCws3cjGzQ==" saltValue="Cz6HOzPheguLQAPC4C/toA==" spinCount="100000" sheet="1" objects="1" scenarios="1"/>
  <mergeCells count="31">
    <mergeCell ref="A88:O88"/>
    <mergeCell ref="B81:E81"/>
    <mergeCell ref="L81:N81"/>
    <mergeCell ref="B82:E82"/>
    <mergeCell ref="L82:N82"/>
    <mergeCell ref="B83:E83"/>
    <mergeCell ref="L83:O83"/>
    <mergeCell ref="B84:E84"/>
    <mergeCell ref="L84:N84"/>
    <mergeCell ref="B85:E85"/>
    <mergeCell ref="L85:N85"/>
    <mergeCell ref="B86:E86"/>
    <mergeCell ref="F78:K78"/>
    <mergeCell ref="L78:O78"/>
    <mergeCell ref="B80:E80"/>
    <mergeCell ref="F80:G80"/>
    <mergeCell ref="H80:J80"/>
    <mergeCell ref="K80:M80"/>
    <mergeCell ref="C76:D76"/>
    <mergeCell ref="F76:K76"/>
    <mergeCell ref="L76:O76"/>
    <mergeCell ref="B77:E77"/>
    <mergeCell ref="F77:K77"/>
    <mergeCell ref="L77:O77"/>
    <mergeCell ref="F75:K75"/>
    <mergeCell ref="L75:O75"/>
    <mergeCell ref="B2:O2"/>
    <mergeCell ref="B3:O3"/>
    <mergeCell ref="I5:K5"/>
    <mergeCell ref="I6:K6"/>
    <mergeCell ref="L6:N6"/>
  </mergeCells>
  <printOptions horizontalCentered="1"/>
  <pageMargins left="0.35433070866141736" right="0.15748031496062992" top="0.27559055118110237" bottom="0.23622047244094491" header="0.23622047244094491" footer="0.19685039370078741"/>
  <pageSetup paperSize="9" scale="5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V109"/>
  <sheetViews>
    <sheetView showGridLines="0" tabSelected="1" topLeftCell="A34" zoomScale="80" zoomScaleNormal="80" workbookViewId="0">
      <selection activeCell="H55" sqref="H55"/>
    </sheetView>
  </sheetViews>
  <sheetFormatPr defaultColWidth="9" defaultRowHeight="12.6" x14ac:dyDescent="0.25"/>
  <cols>
    <col min="1" max="1" width="1.77734375" customWidth="1"/>
    <col min="2" max="2" width="5.44140625" style="328" customWidth="1"/>
    <col min="3" max="3" width="7.44140625" customWidth="1"/>
    <col min="4" max="4" width="41.77734375" customWidth="1"/>
    <col min="6" max="6" width="26.5546875" customWidth="1"/>
    <col min="7" max="7" width="8.21875" style="245" customWidth="1"/>
    <col min="8" max="9" width="28.44140625" customWidth="1"/>
    <col min="10" max="10" width="3" customWidth="1"/>
    <col min="11" max="11" width="4" customWidth="1"/>
  </cols>
  <sheetData>
    <row r="1" spans="1:22" ht="13.2" thickBot="1" x14ac:dyDescent="0.3">
      <c r="A1" s="2"/>
      <c r="B1" s="248"/>
      <c r="C1" s="2"/>
      <c r="D1" s="2"/>
      <c r="E1" s="2"/>
      <c r="F1" s="2"/>
      <c r="G1" s="243"/>
      <c r="H1" s="2"/>
      <c r="I1" s="2"/>
      <c r="J1" s="2"/>
    </row>
    <row r="2" spans="1:22" ht="14.25" customHeight="1" thickTop="1" x14ac:dyDescent="0.3">
      <c r="A2" s="5"/>
      <c r="B2" s="136"/>
      <c r="C2" s="249"/>
      <c r="D2" s="250"/>
      <c r="E2" s="250"/>
      <c r="F2" s="250"/>
      <c r="G2" s="251"/>
      <c r="H2" s="251"/>
      <c r="I2" s="252"/>
      <c r="J2" s="253"/>
      <c r="K2" s="254"/>
    </row>
    <row r="3" spans="1:22" ht="21.75" customHeight="1" x14ac:dyDescent="0.3">
      <c r="A3" s="5"/>
      <c r="B3" s="349" t="str">
        <f>+Aktifler!B4:N4</f>
        <v>YAKIN DOĞU BANK LİMİTED (NEAR EAST BANK LIMITED)</v>
      </c>
      <c r="C3" s="350"/>
      <c r="D3" s="350"/>
      <c r="E3" s="350"/>
      <c r="F3" s="350"/>
      <c r="G3" s="350"/>
      <c r="H3" s="350"/>
      <c r="I3" s="350"/>
      <c r="J3" s="351"/>
      <c r="K3" s="255"/>
    </row>
    <row r="4" spans="1:22" ht="17.399999999999999" x14ac:dyDescent="0.3">
      <c r="A4" s="5"/>
      <c r="B4" s="349" t="s">
        <v>184</v>
      </c>
      <c r="C4" s="350"/>
      <c r="D4" s="350"/>
      <c r="E4" s="350"/>
      <c r="F4" s="350"/>
      <c r="G4" s="350"/>
      <c r="H4" s="350"/>
      <c r="I4" s="350"/>
      <c r="J4" s="351"/>
      <c r="K4" s="255"/>
    </row>
    <row r="5" spans="1:22" ht="6.75" customHeight="1" x14ac:dyDescent="0.3">
      <c r="A5" s="5"/>
      <c r="B5" s="146"/>
      <c r="C5" s="5"/>
      <c r="D5" s="256"/>
      <c r="E5" s="18"/>
      <c r="F5" s="18"/>
      <c r="G5" s="144"/>
      <c r="H5" s="5"/>
      <c r="I5" s="5"/>
      <c r="J5" s="257"/>
      <c r="K5" s="254"/>
    </row>
    <row r="6" spans="1:22" ht="16.8" x14ac:dyDescent="0.3">
      <c r="A6" s="5"/>
      <c r="B6" s="146"/>
      <c r="C6" s="5"/>
      <c r="D6" s="5"/>
      <c r="E6" s="5"/>
      <c r="F6" s="5"/>
      <c r="G6" s="258" t="s">
        <v>7</v>
      </c>
      <c r="H6" s="259" t="s">
        <v>2</v>
      </c>
      <c r="I6" s="259" t="s">
        <v>3</v>
      </c>
      <c r="J6" s="260"/>
      <c r="K6" s="261"/>
    </row>
    <row r="7" spans="1:22" ht="18.600000000000001" thickBot="1" x14ac:dyDescent="0.4">
      <c r="A7" s="5"/>
      <c r="B7" s="146"/>
      <c r="C7" s="262"/>
      <c r="D7" s="263"/>
      <c r="E7" s="5"/>
      <c r="F7" s="5"/>
      <c r="G7" s="258"/>
      <c r="H7" s="259" t="s">
        <v>5</v>
      </c>
      <c r="I7" s="259" t="s">
        <v>6</v>
      </c>
      <c r="J7" s="260"/>
      <c r="K7" s="261"/>
    </row>
    <row r="8" spans="1:22" ht="11.25" customHeight="1" thickBot="1" x14ac:dyDescent="0.35">
      <c r="A8" s="5"/>
      <c r="B8" s="146"/>
      <c r="C8" s="5"/>
      <c r="D8" s="5"/>
      <c r="E8" s="5"/>
      <c r="F8" s="5"/>
      <c r="G8" s="264"/>
      <c r="H8" s="264"/>
      <c r="I8" s="264"/>
      <c r="J8" s="260"/>
      <c r="K8" s="261"/>
    </row>
    <row r="9" spans="1:22" ht="17.399999999999999" thickBot="1" x14ac:dyDescent="0.35">
      <c r="A9" s="5"/>
      <c r="B9" s="265" t="s">
        <v>11</v>
      </c>
      <c r="C9" s="266" t="s">
        <v>185</v>
      </c>
      <c r="D9" s="267"/>
      <c r="E9" s="5"/>
      <c r="F9" s="5"/>
      <c r="G9" s="268" t="s">
        <v>21</v>
      </c>
      <c r="H9" s="269">
        <v>2957592422.329999</v>
      </c>
      <c r="I9" s="269">
        <v>2114930356</v>
      </c>
      <c r="J9" s="257"/>
      <c r="K9" s="254"/>
      <c r="L9" s="33"/>
      <c r="M9" s="33"/>
      <c r="O9" s="33"/>
      <c r="P9" s="33"/>
      <c r="R9" s="33"/>
      <c r="S9" s="33"/>
      <c r="U9" s="33"/>
      <c r="V9" s="33"/>
    </row>
    <row r="10" spans="1:22" ht="16.8" x14ac:dyDescent="0.3">
      <c r="A10" s="5"/>
      <c r="B10" s="265"/>
      <c r="C10" s="258" t="s">
        <v>13</v>
      </c>
      <c r="D10" s="267" t="s">
        <v>186</v>
      </c>
      <c r="E10" s="5"/>
      <c r="F10" s="5"/>
      <c r="G10" s="270"/>
      <c r="H10" s="271">
        <v>2289074914.6299996</v>
      </c>
      <c r="I10" s="271">
        <v>1347745346</v>
      </c>
      <c r="J10" s="257"/>
      <c r="K10" s="254"/>
      <c r="L10" s="4"/>
      <c r="M10" s="4"/>
    </row>
    <row r="11" spans="1:22" ht="16.8" x14ac:dyDescent="0.3">
      <c r="A11" s="5"/>
      <c r="B11" s="265"/>
      <c r="C11" s="272"/>
      <c r="D11" s="267" t="s">
        <v>187</v>
      </c>
      <c r="E11" s="5"/>
      <c r="F11" s="5"/>
      <c r="G11" s="273"/>
      <c r="H11" s="274">
        <v>1309838335.2399998</v>
      </c>
      <c r="I11" s="274">
        <v>658730208</v>
      </c>
      <c r="J11" s="257"/>
      <c r="K11" s="254"/>
      <c r="L11" s="4"/>
      <c r="M11" s="4"/>
      <c r="O11" s="4"/>
      <c r="R11" s="4"/>
      <c r="U11" s="4"/>
    </row>
    <row r="12" spans="1:22" ht="16.8" x14ac:dyDescent="0.3">
      <c r="A12" s="5"/>
      <c r="B12" s="265"/>
      <c r="C12" s="272"/>
      <c r="D12" s="267" t="s">
        <v>188</v>
      </c>
      <c r="E12" s="5"/>
      <c r="F12" s="5"/>
      <c r="G12" s="275"/>
      <c r="H12" s="276">
        <v>484372589.33000004</v>
      </c>
      <c r="I12" s="276">
        <v>294342840</v>
      </c>
      <c r="J12" s="257"/>
      <c r="K12" s="254"/>
      <c r="L12" s="4"/>
      <c r="M12" s="4"/>
      <c r="P12" s="4"/>
    </row>
    <row r="13" spans="1:22" ht="16.8" x14ac:dyDescent="0.3">
      <c r="A13" s="5"/>
      <c r="B13" s="265"/>
      <c r="C13" s="272"/>
      <c r="D13" s="267" t="s">
        <v>189</v>
      </c>
      <c r="E13" s="5"/>
      <c r="F13" s="5"/>
      <c r="G13" s="275"/>
      <c r="H13" s="276">
        <v>825465745.90999985</v>
      </c>
      <c r="I13" s="276">
        <v>364387368</v>
      </c>
      <c r="J13" s="257"/>
      <c r="K13" s="254"/>
      <c r="L13" s="4"/>
      <c r="M13" s="4"/>
    </row>
    <row r="14" spans="1:22" ht="16.8" x14ac:dyDescent="0.3">
      <c r="A14" s="5"/>
      <c r="B14" s="265"/>
      <c r="C14" s="272"/>
      <c r="D14" s="277" t="s">
        <v>190</v>
      </c>
      <c r="E14" s="5"/>
      <c r="F14" s="5"/>
      <c r="G14" s="275"/>
      <c r="H14" s="278">
        <v>958749155.05999994</v>
      </c>
      <c r="I14" s="278">
        <v>665276715</v>
      </c>
      <c r="J14" s="257"/>
      <c r="K14" s="279"/>
      <c r="L14" s="4"/>
      <c r="M14" s="4"/>
    </row>
    <row r="15" spans="1:22" ht="16.8" x14ac:dyDescent="0.3">
      <c r="A15" s="5"/>
      <c r="B15" s="265"/>
      <c r="C15" s="272"/>
      <c r="D15" s="267" t="s">
        <v>188</v>
      </c>
      <c r="E15" s="5"/>
      <c r="F15" s="5"/>
      <c r="G15" s="275"/>
      <c r="H15" s="276">
        <v>220345839.88999999</v>
      </c>
      <c r="I15" s="276">
        <v>179149748</v>
      </c>
      <c r="J15" s="257"/>
      <c r="K15" s="254"/>
      <c r="L15" s="4"/>
      <c r="M15" s="4"/>
    </row>
    <row r="16" spans="1:22" ht="16.8" x14ac:dyDescent="0.3">
      <c r="A16" s="5"/>
      <c r="B16" s="265"/>
      <c r="C16" s="272"/>
      <c r="D16" s="267" t="s">
        <v>189</v>
      </c>
      <c r="E16" s="5"/>
      <c r="F16" s="5"/>
      <c r="G16" s="275"/>
      <c r="H16" s="276">
        <v>738403315.16999996</v>
      </c>
      <c r="I16" s="276">
        <v>486126967</v>
      </c>
      <c r="J16" s="257"/>
      <c r="K16" s="279"/>
      <c r="L16" s="4"/>
      <c r="M16" s="4"/>
    </row>
    <row r="17" spans="1:13" ht="16.8" x14ac:dyDescent="0.3">
      <c r="A17" s="5"/>
      <c r="B17" s="265"/>
      <c r="C17" s="272"/>
      <c r="D17" s="267" t="s">
        <v>191</v>
      </c>
      <c r="E17" s="5"/>
      <c r="F17" s="5"/>
      <c r="G17" s="275"/>
      <c r="H17" s="278">
        <v>20487424.329999998</v>
      </c>
      <c r="I17" s="278">
        <v>23738423</v>
      </c>
      <c r="J17" s="257"/>
      <c r="K17" s="254"/>
      <c r="L17" s="4"/>
      <c r="M17" s="4"/>
    </row>
    <row r="18" spans="1:13" ht="16.8" x14ac:dyDescent="0.3">
      <c r="A18" s="5"/>
      <c r="B18" s="265"/>
      <c r="C18" s="258" t="s">
        <v>15</v>
      </c>
      <c r="D18" s="267" t="s">
        <v>192</v>
      </c>
      <c r="E18" s="5"/>
      <c r="F18" s="5"/>
      <c r="G18" s="275"/>
      <c r="H18" s="278">
        <v>23268890.469999999</v>
      </c>
      <c r="I18" s="278">
        <v>20100861</v>
      </c>
      <c r="J18" s="257"/>
      <c r="K18" s="254"/>
      <c r="L18" s="4"/>
      <c r="M18" s="4"/>
    </row>
    <row r="19" spans="1:13" ht="16.8" x14ac:dyDescent="0.3">
      <c r="A19" s="5"/>
      <c r="B19" s="265"/>
      <c r="C19" s="258" t="s">
        <v>17</v>
      </c>
      <c r="D19" s="267" t="s">
        <v>193</v>
      </c>
      <c r="E19" s="5"/>
      <c r="F19" s="5"/>
      <c r="G19" s="275"/>
      <c r="H19" s="278">
        <v>371955288.27999997</v>
      </c>
      <c r="I19" s="278">
        <v>373114481</v>
      </c>
      <c r="J19" s="257"/>
      <c r="K19" s="254"/>
      <c r="L19" s="4"/>
      <c r="M19" s="4"/>
    </row>
    <row r="20" spans="1:13" ht="16.8" x14ac:dyDescent="0.3">
      <c r="A20" s="5"/>
      <c r="B20" s="265"/>
      <c r="C20" s="272"/>
      <c r="D20" s="267" t="s">
        <v>194</v>
      </c>
      <c r="E20" s="5"/>
      <c r="F20" s="5"/>
      <c r="G20" s="275"/>
      <c r="H20" s="280">
        <v>217418314.24000001</v>
      </c>
      <c r="I20" s="280">
        <v>212205616</v>
      </c>
      <c r="J20" s="257"/>
      <c r="K20" s="254"/>
      <c r="L20" s="4"/>
      <c r="M20" s="4"/>
    </row>
    <row r="21" spans="1:13" ht="16.8" x14ac:dyDescent="0.3">
      <c r="A21" s="5"/>
      <c r="B21" s="265"/>
      <c r="C21" s="272"/>
      <c r="D21" s="267" t="s">
        <v>195</v>
      </c>
      <c r="E21" s="5"/>
      <c r="F21" s="5"/>
      <c r="G21" s="275"/>
      <c r="H21" s="280">
        <v>0</v>
      </c>
      <c r="I21" s="280">
        <v>0</v>
      </c>
      <c r="J21" s="257"/>
      <c r="K21" s="254"/>
      <c r="L21" s="4"/>
      <c r="M21" s="4"/>
    </row>
    <row r="22" spans="1:13" ht="16.8" x14ac:dyDescent="0.3">
      <c r="A22" s="5"/>
      <c r="B22" s="265"/>
      <c r="C22" s="272"/>
      <c r="D22" s="267" t="s">
        <v>196</v>
      </c>
      <c r="E22" s="5"/>
      <c r="F22" s="5"/>
      <c r="G22" s="275"/>
      <c r="H22" s="280">
        <v>154536974.03999999</v>
      </c>
      <c r="I22" s="280">
        <v>160908865</v>
      </c>
      <c r="J22" s="257"/>
      <c r="K22" s="254"/>
      <c r="L22" s="4"/>
      <c r="M22" s="4"/>
    </row>
    <row r="23" spans="1:13" ht="16.8" x14ac:dyDescent="0.3">
      <c r="A23" s="5"/>
      <c r="B23" s="265"/>
      <c r="C23" s="258"/>
      <c r="D23" s="272" t="s">
        <v>197</v>
      </c>
      <c r="E23" s="5"/>
      <c r="F23" s="5"/>
      <c r="G23" s="275"/>
      <c r="H23" s="278"/>
      <c r="I23" s="278"/>
      <c r="J23" s="257"/>
      <c r="K23" s="254"/>
      <c r="L23" s="4"/>
      <c r="M23" s="4"/>
    </row>
    <row r="24" spans="1:13" ht="16.8" x14ac:dyDescent="0.3">
      <c r="A24" s="5"/>
      <c r="B24" s="265"/>
      <c r="C24" s="258" t="s">
        <v>33</v>
      </c>
      <c r="D24" s="267" t="s">
        <v>198</v>
      </c>
      <c r="E24" s="5"/>
      <c r="F24" s="5"/>
      <c r="G24" s="275"/>
      <c r="H24" s="278">
        <v>273293328.94999993</v>
      </c>
      <c r="I24" s="278">
        <v>373969668</v>
      </c>
      <c r="J24" s="257"/>
      <c r="K24" s="254"/>
      <c r="L24" s="4"/>
      <c r="M24" s="4"/>
    </row>
    <row r="25" spans="1:13" ht="16.8" x14ac:dyDescent="0.3">
      <c r="A25" s="5"/>
      <c r="B25" s="265"/>
      <c r="C25" s="258"/>
      <c r="D25" s="267" t="s">
        <v>199</v>
      </c>
      <c r="E25" s="5"/>
      <c r="F25" s="5"/>
      <c r="G25" s="275"/>
      <c r="H25" s="276">
        <v>2232550.8899999997</v>
      </c>
      <c r="I25" s="276">
        <v>1773838</v>
      </c>
      <c r="J25" s="257"/>
      <c r="K25" s="254"/>
      <c r="L25" s="4"/>
      <c r="M25" s="4"/>
    </row>
    <row r="26" spans="1:13" ht="16.8" x14ac:dyDescent="0.3">
      <c r="A26" s="5"/>
      <c r="B26" s="265"/>
      <c r="C26" s="272"/>
      <c r="D26" s="267" t="s">
        <v>200</v>
      </c>
      <c r="E26" s="5"/>
      <c r="F26" s="5"/>
      <c r="G26" s="275"/>
      <c r="H26" s="276">
        <v>271060778.05999994</v>
      </c>
      <c r="I26" s="276">
        <v>372195830</v>
      </c>
      <c r="J26" s="257"/>
      <c r="K26" s="254"/>
      <c r="L26" s="4"/>
      <c r="M26" s="4"/>
    </row>
    <row r="27" spans="1:13" ht="16.8" x14ac:dyDescent="0.3">
      <c r="A27" s="5"/>
      <c r="B27" s="265"/>
      <c r="C27" s="258" t="s">
        <v>112</v>
      </c>
      <c r="D27" s="277" t="s">
        <v>201</v>
      </c>
      <c r="E27" s="5"/>
      <c r="F27" s="5"/>
      <c r="G27" s="281" t="s">
        <v>37</v>
      </c>
      <c r="H27" s="282"/>
      <c r="I27" s="282"/>
      <c r="J27" s="257"/>
      <c r="K27" s="254"/>
      <c r="L27" s="4"/>
      <c r="M27" s="4"/>
    </row>
    <row r="28" spans="1:13" ht="6.75" customHeight="1" x14ac:dyDescent="0.3">
      <c r="A28" s="5"/>
      <c r="B28" s="265"/>
      <c r="C28" s="272"/>
      <c r="D28" s="267"/>
      <c r="E28" s="5"/>
      <c r="F28" s="5"/>
      <c r="G28" s="283"/>
      <c r="H28" s="284"/>
      <c r="I28" s="284"/>
      <c r="J28" s="257"/>
      <c r="K28" s="254"/>
      <c r="L28" s="4"/>
      <c r="M28" s="4"/>
    </row>
    <row r="29" spans="1:13" ht="17.399999999999999" thickBot="1" x14ac:dyDescent="0.35">
      <c r="A29" s="5"/>
      <c r="B29" s="285" t="s">
        <v>19</v>
      </c>
      <c r="C29" s="286" t="s">
        <v>202</v>
      </c>
      <c r="D29" s="267"/>
      <c r="E29" s="5"/>
      <c r="F29" s="5"/>
      <c r="G29" s="268" t="s">
        <v>21</v>
      </c>
      <c r="H29" s="287">
        <v>1246236123.6100001</v>
      </c>
      <c r="I29" s="287">
        <v>947237233</v>
      </c>
      <c r="J29" s="257"/>
      <c r="K29" s="254"/>
      <c r="L29" s="4"/>
      <c r="M29" s="4"/>
    </row>
    <row r="30" spans="1:13" ht="16.8" x14ac:dyDescent="0.3">
      <c r="A30" s="5"/>
      <c r="B30" s="265"/>
      <c r="C30" s="258" t="s">
        <v>13</v>
      </c>
      <c r="D30" s="267" t="s">
        <v>203</v>
      </c>
      <c r="E30" s="5"/>
      <c r="F30" s="5"/>
      <c r="G30" s="283"/>
      <c r="H30" s="288">
        <v>792862230.59000003</v>
      </c>
      <c r="I30" s="288">
        <v>645738278</v>
      </c>
      <c r="J30" s="257"/>
      <c r="K30" s="254"/>
      <c r="L30" s="4"/>
      <c r="M30" s="4"/>
    </row>
    <row r="31" spans="1:13" ht="16.8" x14ac:dyDescent="0.3">
      <c r="A31" s="5"/>
      <c r="B31" s="265"/>
      <c r="C31" s="272"/>
      <c r="D31" s="277" t="s">
        <v>204</v>
      </c>
      <c r="E31" s="5"/>
      <c r="F31" s="5"/>
      <c r="G31" s="289"/>
      <c r="H31" s="290">
        <v>637460987.86000001</v>
      </c>
      <c r="I31" s="290">
        <v>412370556</v>
      </c>
      <c r="J31" s="257"/>
      <c r="K31" s="254"/>
      <c r="L31" s="4"/>
      <c r="M31" s="4"/>
    </row>
    <row r="32" spans="1:13" ht="16.8" x14ac:dyDescent="0.3">
      <c r="A32" s="5"/>
      <c r="B32" s="265"/>
      <c r="C32" s="272"/>
      <c r="D32" s="277" t="s">
        <v>205</v>
      </c>
      <c r="E32" s="5"/>
      <c r="F32" s="5"/>
      <c r="G32" s="289"/>
      <c r="H32" s="290">
        <v>32628547.48</v>
      </c>
      <c r="I32" s="290">
        <v>47248911</v>
      </c>
      <c r="J32" s="257"/>
      <c r="K32" s="254"/>
      <c r="L32" s="4"/>
      <c r="M32" s="4"/>
    </row>
    <row r="33" spans="1:13" ht="16.8" x14ac:dyDescent="0.3">
      <c r="A33" s="5"/>
      <c r="B33" s="265"/>
      <c r="C33" s="272"/>
      <c r="D33" s="277" t="s">
        <v>206</v>
      </c>
      <c r="E33" s="5"/>
      <c r="F33" s="5"/>
      <c r="G33" s="289"/>
      <c r="H33" s="290">
        <v>101825973.28</v>
      </c>
      <c r="I33" s="290">
        <v>148098182</v>
      </c>
      <c r="J33" s="257"/>
      <c r="K33" s="254"/>
      <c r="L33" s="4"/>
      <c r="M33" s="4"/>
    </row>
    <row r="34" spans="1:13" ht="16.8" x14ac:dyDescent="0.3">
      <c r="A34" s="5"/>
      <c r="B34" s="265"/>
      <c r="C34" s="272"/>
      <c r="D34" s="277" t="s">
        <v>207</v>
      </c>
      <c r="E34" s="5"/>
      <c r="F34" s="5"/>
      <c r="G34" s="289"/>
      <c r="H34" s="290">
        <v>945597.58</v>
      </c>
      <c r="I34" s="290">
        <v>528093</v>
      </c>
      <c r="J34" s="257"/>
      <c r="K34" s="254"/>
      <c r="L34" s="4"/>
      <c r="M34" s="4"/>
    </row>
    <row r="35" spans="1:13" ht="16.8" x14ac:dyDescent="0.3">
      <c r="A35" s="5"/>
      <c r="B35" s="265"/>
      <c r="C35" s="272"/>
      <c r="D35" s="277" t="s">
        <v>208</v>
      </c>
      <c r="E35" s="5"/>
      <c r="F35" s="5"/>
      <c r="G35" s="289"/>
      <c r="H35" s="290">
        <v>20001124.390000001</v>
      </c>
      <c r="I35" s="290">
        <v>37492536</v>
      </c>
      <c r="J35" s="257"/>
      <c r="K35" s="254"/>
      <c r="L35" s="4"/>
      <c r="M35" s="4"/>
    </row>
    <row r="36" spans="1:13" ht="16.8" x14ac:dyDescent="0.3">
      <c r="A36" s="5"/>
      <c r="B36" s="265"/>
      <c r="C36" s="258" t="s">
        <v>209</v>
      </c>
      <c r="D36" s="272" t="s">
        <v>210</v>
      </c>
      <c r="E36" s="5"/>
      <c r="F36" s="5"/>
      <c r="G36" s="289"/>
      <c r="H36" s="291">
        <v>451120341.12</v>
      </c>
      <c r="I36" s="291">
        <v>297960533</v>
      </c>
      <c r="J36" s="257"/>
      <c r="K36" s="254"/>
      <c r="L36" s="4"/>
      <c r="M36" s="4"/>
    </row>
    <row r="37" spans="1:13" ht="16.8" x14ac:dyDescent="0.3">
      <c r="A37" s="5"/>
      <c r="B37" s="265"/>
      <c r="C37" s="272"/>
      <c r="D37" s="277" t="s">
        <v>204</v>
      </c>
      <c r="E37" s="5"/>
      <c r="F37" s="5"/>
      <c r="G37" s="289"/>
      <c r="H37" s="290">
        <v>310855336.31999999</v>
      </c>
      <c r="I37" s="290">
        <v>202645927</v>
      </c>
      <c r="J37" s="257"/>
      <c r="K37" s="254"/>
      <c r="L37" s="4"/>
      <c r="M37" s="4"/>
    </row>
    <row r="38" spans="1:13" ht="16.8" x14ac:dyDescent="0.3">
      <c r="A38" s="5"/>
      <c r="B38" s="265"/>
      <c r="C38" s="272"/>
      <c r="D38" s="277" t="s">
        <v>205</v>
      </c>
      <c r="E38" s="5"/>
      <c r="F38" s="5"/>
      <c r="G38" s="289"/>
      <c r="H38" s="290">
        <v>43606465.270000003</v>
      </c>
      <c r="I38" s="290">
        <v>20841319</v>
      </c>
      <c r="J38" s="257"/>
      <c r="K38" s="254"/>
      <c r="L38" s="4"/>
      <c r="M38" s="4"/>
    </row>
    <row r="39" spans="1:13" ht="16.8" x14ac:dyDescent="0.3">
      <c r="A39" s="5"/>
      <c r="B39" s="265"/>
      <c r="C39" s="272"/>
      <c r="D39" s="277" t="s">
        <v>206</v>
      </c>
      <c r="E39" s="5"/>
      <c r="F39" s="5"/>
      <c r="G39" s="289"/>
      <c r="H39" s="290">
        <v>53839761.039999999</v>
      </c>
      <c r="I39" s="290">
        <v>43600572</v>
      </c>
      <c r="J39" s="257"/>
      <c r="K39" s="254"/>
      <c r="L39" s="4"/>
      <c r="M39" s="4"/>
    </row>
    <row r="40" spans="1:13" ht="16.8" x14ac:dyDescent="0.3">
      <c r="A40" s="5"/>
      <c r="B40" s="265"/>
      <c r="C40" s="272"/>
      <c r="D40" s="277" t="s">
        <v>207</v>
      </c>
      <c r="E40" s="5"/>
      <c r="F40" s="5"/>
      <c r="G40" s="289"/>
      <c r="H40" s="290">
        <v>4441486.95</v>
      </c>
      <c r="I40" s="290">
        <v>3267282</v>
      </c>
      <c r="J40" s="257"/>
      <c r="K40" s="254"/>
      <c r="L40" s="4"/>
      <c r="M40" s="4"/>
    </row>
    <row r="41" spans="1:13" ht="16.8" x14ac:dyDescent="0.3">
      <c r="A41" s="5"/>
      <c r="B41" s="265"/>
      <c r="C41" s="272"/>
      <c r="D41" s="277" t="s">
        <v>208</v>
      </c>
      <c r="E41" s="5"/>
      <c r="F41" s="5"/>
      <c r="G41" s="289"/>
      <c r="H41" s="290">
        <v>38377291.539999999</v>
      </c>
      <c r="I41" s="290">
        <v>27605433</v>
      </c>
      <c r="J41" s="257"/>
      <c r="K41" s="254"/>
      <c r="L41" s="4"/>
      <c r="M41" s="4"/>
    </row>
    <row r="42" spans="1:13" ht="16.8" x14ac:dyDescent="0.3">
      <c r="A42" s="5"/>
      <c r="B42" s="265"/>
      <c r="C42" s="272"/>
      <c r="D42" s="277" t="s">
        <v>211</v>
      </c>
      <c r="E42" s="5"/>
      <c r="F42" s="5"/>
      <c r="G42" s="289"/>
      <c r="H42" s="290"/>
      <c r="I42" s="290"/>
      <c r="J42" s="257"/>
      <c r="K42" s="254"/>
      <c r="L42" s="4"/>
      <c r="M42" s="4"/>
    </row>
    <row r="43" spans="1:13" ht="16.8" x14ac:dyDescent="0.3">
      <c r="A43" s="5"/>
      <c r="B43" s="265"/>
      <c r="C43" s="258" t="s">
        <v>17</v>
      </c>
      <c r="D43" s="272" t="s">
        <v>212</v>
      </c>
      <c r="E43" s="5"/>
      <c r="F43" s="5"/>
      <c r="G43" s="289"/>
      <c r="H43" s="291"/>
      <c r="I43" s="291"/>
      <c r="J43" s="257"/>
      <c r="K43" s="254"/>
      <c r="L43" s="4"/>
      <c r="M43" s="4"/>
    </row>
    <row r="44" spans="1:13" ht="16.8" x14ac:dyDescent="0.3">
      <c r="A44" s="5"/>
      <c r="B44" s="265"/>
      <c r="C44" s="258" t="s">
        <v>33</v>
      </c>
      <c r="D44" s="277" t="s">
        <v>213</v>
      </c>
      <c r="E44" s="5"/>
      <c r="F44" s="5"/>
      <c r="G44" s="289"/>
      <c r="H44" s="291">
        <v>2253551.9</v>
      </c>
      <c r="I44" s="291">
        <v>3407559</v>
      </c>
      <c r="J44" s="257"/>
      <c r="K44" s="254"/>
      <c r="L44" s="4"/>
      <c r="M44" s="4"/>
    </row>
    <row r="45" spans="1:13" ht="16.8" x14ac:dyDescent="0.3">
      <c r="A45" s="5"/>
      <c r="B45" s="265"/>
      <c r="C45" s="272"/>
      <c r="D45" s="277" t="s">
        <v>214</v>
      </c>
      <c r="E45" s="5"/>
      <c r="F45" s="5"/>
      <c r="G45" s="289"/>
      <c r="H45" s="290">
        <v>1996550.54</v>
      </c>
      <c r="I45" s="290">
        <v>1112477</v>
      </c>
      <c r="J45" s="257"/>
      <c r="K45" s="254"/>
      <c r="L45" s="4"/>
      <c r="M45" s="4"/>
    </row>
    <row r="46" spans="1:13" ht="16.8" x14ac:dyDescent="0.3">
      <c r="A46" s="5"/>
      <c r="B46" s="265"/>
      <c r="C46" s="272"/>
      <c r="D46" s="277" t="s">
        <v>215</v>
      </c>
      <c r="E46" s="5"/>
      <c r="F46" s="5"/>
      <c r="G46" s="289"/>
      <c r="H46" s="290"/>
      <c r="I46" s="290"/>
      <c r="J46" s="257"/>
      <c r="K46" s="254"/>
      <c r="L46" s="4"/>
      <c r="M46" s="4"/>
    </row>
    <row r="47" spans="1:13" ht="16.8" x14ac:dyDescent="0.3">
      <c r="A47" s="5"/>
      <c r="B47" s="265"/>
      <c r="C47" s="272"/>
      <c r="D47" s="277" t="s">
        <v>216</v>
      </c>
      <c r="E47" s="5"/>
      <c r="F47" s="5"/>
      <c r="G47" s="289"/>
      <c r="H47" s="290">
        <v>257001.36</v>
      </c>
      <c r="I47" s="290">
        <v>2295082</v>
      </c>
      <c r="J47" s="257"/>
      <c r="K47" s="254"/>
      <c r="L47" s="4"/>
      <c r="M47" s="4"/>
    </row>
    <row r="48" spans="1:13" ht="16.8" x14ac:dyDescent="0.3">
      <c r="A48" s="5"/>
      <c r="B48" s="265"/>
      <c r="C48" s="272"/>
      <c r="D48" s="277" t="s">
        <v>217</v>
      </c>
      <c r="E48" s="5"/>
      <c r="F48" s="2"/>
      <c r="G48" s="289"/>
      <c r="H48" s="290"/>
      <c r="I48" s="290"/>
      <c r="J48" s="257"/>
      <c r="K48" s="254"/>
      <c r="L48" s="4"/>
      <c r="M48" s="4"/>
    </row>
    <row r="49" spans="1:13" ht="16.8" x14ac:dyDescent="0.3">
      <c r="A49" s="5"/>
      <c r="B49" s="265"/>
      <c r="C49" s="258" t="s">
        <v>112</v>
      </c>
      <c r="D49" s="267" t="s">
        <v>218</v>
      </c>
      <c r="E49" s="5"/>
      <c r="F49" s="5"/>
      <c r="G49" s="289"/>
      <c r="H49" s="291"/>
      <c r="I49" s="291"/>
      <c r="J49" s="257"/>
      <c r="K49" s="254"/>
      <c r="L49" s="4"/>
      <c r="M49" s="4"/>
    </row>
    <row r="50" spans="1:13" ht="16.8" x14ac:dyDescent="0.3">
      <c r="A50" s="5"/>
      <c r="B50" s="265"/>
      <c r="C50" s="258" t="s">
        <v>114</v>
      </c>
      <c r="D50" s="277" t="s">
        <v>219</v>
      </c>
      <c r="E50" s="5"/>
      <c r="F50" s="5"/>
      <c r="G50" s="289" t="s">
        <v>37</v>
      </c>
      <c r="H50" s="291">
        <v>0</v>
      </c>
      <c r="I50" s="291">
        <v>130863</v>
      </c>
      <c r="J50" s="257"/>
      <c r="K50" s="254"/>
      <c r="L50" s="4"/>
      <c r="M50" s="4"/>
    </row>
    <row r="51" spans="1:13" ht="9" customHeight="1" x14ac:dyDescent="0.3">
      <c r="A51" s="5"/>
      <c r="B51" s="265"/>
      <c r="C51" s="272"/>
      <c r="D51" s="267"/>
      <c r="E51" s="5"/>
      <c r="F51" s="5"/>
      <c r="G51" s="283"/>
      <c r="H51" s="292"/>
      <c r="I51" s="292"/>
      <c r="J51" s="257"/>
      <c r="K51" s="254"/>
      <c r="L51" s="4"/>
      <c r="M51" s="4"/>
    </row>
    <row r="52" spans="1:13" ht="17.399999999999999" thickBot="1" x14ac:dyDescent="0.35">
      <c r="A52" s="5"/>
      <c r="B52" s="265" t="s">
        <v>27</v>
      </c>
      <c r="C52" s="293" t="s">
        <v>220</v>
      </c>
      <c r="D52" s="267"/>
      <c r="E52" s="5"/>
      <c r="F52" s="5"/>
      <c r="G52" s="294"/>
      <c r="H52" s="295">
        <v>1711356298.7199988</v>
      </c>
      <c r="I52" s="295">
        <v>1167693123</v>
      </c>
      <c r="J52" s="257"/>
      <c r="K52" s="254"/>
      <c r="L52" s="4"/>
      <c r="M52" s="4"/>
    </row>
    <row r="53" spans="1:13" ht="11.25" customHeight="1" thickTop="1" x14ac:dyDescent="0.3">
      <c r="A53" s="5"/>
      <c r="B53" s="265"/>
      <c r="C53" s="272"/>
      <c r="D53" s="267"/>
      <c r="E53" s="5"/>
      <c r="F53" s="5"/>
      <c r="G53" s="283"/>
      <c r="H53" s="292"/>
      <c r="I53" s="292"/>
      <c r="J53" s="257"/>
      <c r="K53" s="254"/>
      <c r="L53" s="4"/>
      <c r="M53" s="4"/>
    </row>
    <row r="54" spans="1:13" ht="17.399999999999999" thickBot="1" x14ac:dyDescent="0.35">
      <c r="A54" s="5"/>
      <c r="B54" s="265" t="s">
        <v>35</v>
      </c>
      <c r="C54" s="286" t="s">
        <v>221</v>
      </c>
      <c r="D54" s="267"/>
      <c r="E54" s="5"/>
      <c r="F54" s="5"/>
      <c r="G54" s="268" t="s">
        <v>21</v>
      </c>
      <c r="H54" s="296">
        <v>12051354680.02</v>
      </c>
      <c r="I54" s="296">
        <v>6447159619</v>
      </c>
      <c r="J54" s="257"/>
      <c r="K54" s="254"/>
      <c r="L54" s="4"/>
      <c r="M54" s="4"/>
    </row>
    <row r="55" spans="1:13" ht="16.8" x14ac:dyDescent="0.3">
      <c r="A55" s="5"/>
      <c r="B55" s="265"/>
      <c r="C55" s="258" t="s">
        <v>13</v>
      </c>
      <c r="D55" s="267" t="s">
        <v>222</v>
      </c>
      <c r="E55" s="5"/>
      <c r="F55" s="5"/>
      <c r="G55" s="297"/>
      <c r="H55" s="298">
        <v>920935598.56999993</v>
      </c>
      <c r="I55" s="298">
        <v>563402270</v>
      </c>
      <c r="J55" s="257"/>
      <c r="K55" s="254"/>
      <c r="L55" s="4"/>
      <c r="M55" s="4"/>
    </row>
    <row r="56" spans="1:13" ht="16.8" x14ac:dyDescent="0.3">
      <c r="A56" s="5"/>
      <c r="B56" s="265"/>
      <c r="C56" s="272"/>
      <c r="D56" s="267" t="s">
        <v>223</v>
      </c>
      <c r="E56" s="5"/>
      <c r="F56" s="5"/>
      <c r="G56" s="289"/>
      <c r="H56" s="290">
        <v>102562885.33000001</v>
      </c>
      <c r="I56" s="290">
        <v>59595347</v>
      </c>
      <c r="J56" s="257"/>
      <c r="K56" s="254"/>
      <c r="L56" s="4"/>
      <c r="M56" s="4"/>
    </row>
    <row r="57" spans="1:13" ht="16.8" x14ac:dyDescent="0.3">
      <c r="A57" s="5"/>
      <c r="B57" s="265"/>
      <c r="C57" s="272"/>
      <c r="D57" s="267" t="s">
        <v>224</v>
      </c>
      <c r="E57" s="5"/>
      <c r="F57" s="5"/>
      <c r="G57" s="289"/>
      <c r="H57" s="290">
        <v>10644688.710000001</v>
      </c>
      <c r="I57" s="290">
        <v>8175518</v>
      </c>
      <c r="J57" s="257"/>
      <c r="K57" s="254"/>
      <c r="L57" s="4"/>
      <c r="M57" s="4"/>
    </row>
    <row r="58" spans="1:13" ht="16.8" x14ac:dyDescent="0.3">
      <c r="A58" s="5"/>
      <c r="B58" s="265"/>
      <c r="C58" s="272"/>
      <c r="D58" s="267" t="s">
        <v>225</v>
      </c>
      <c r="E58" s="5"/>
      <c r="F58" s="5"/>
      <c r="G58" s="289"/>
      <c r="H58" s="290">
        <v>807728024.52999997</v>
      </c>
      <c r="I58" s="290">
        <v>495631405</v>
      </c>
      <c r="J58" s="257"/>
      <c r="K58" s="254"/>
      <c r="L58" s="4"/>
      <c r="M58" s="4"/>
    </row>
    <row r="59" spans="1:13" ht="16.8" x14ac:dyDescent="0.3">
      <c r="A59" s="5"/>
      <c r="B59" s="265"/>
      <c r="C59" s="258" t="s">
        <v>15</v>
      </c>
      <c r="D59" s="277" t="s">
        <v>226</v>
      </c>
      <c r="E59" s="5"/>
      <c r="F59" s="5"/>
      <c r="G59" s="289"/>
      <c r="H59" s="299">
        <v>6955843.9299999997</v>
      </c>
      <c r="I59" s="299">
        <v>17148398</v>
      </c>
      <c r="J59" s="257"/>
      <c r="K59" s="254"/>
      <c r="L59" s="4"/>
      <c r="M59" s="4"/>
    </row>
    <row r="60" spans="1:13" ht="16.8" x14ac:dyDescent="0.3">
      <c r="A60" s="5"/>
      <c r="B60" s="265"/>
      <c r="C60" s="258" t="s">
        <v>17</v>
      </c>
      <c r="D60" s="267" t="s">
        <v>227</v>
      </c>
      <c r="E60" s="5"/>
      <c r="F60" s="5"/>
      <c r="G60" s="289"/>
      <c r="H60" s="291">
        <v>11072383497.84</v>
      </c>
      <c r="I60" s="291">
        <v>5834525326</v>
      </c>
      <c r="J60" s="257"/>
      <c r="K60" s="254"/>
      <c r="L60" s="4"/>
      <c r="M60" s="4"/>
    </row>
    <row r="61" spans="1:13" ht="16.8" x14ac:dyDescent="0.3">
      <c r="A61" s="5"/>
      <c r="B61" s="265"/>
      <c r="C61" s="258" t="s">
        <v>33</v>
      </c>
      <c r="D61" s="277" t="s">
        <v>228</v>
      </c>
      <c r="E61" s="5"/>
      <c r="F61" s="5"/>
      <c r="G61" s="289"/>
      <c r="H61" s="291">
        <v>2352941.1800000002</v>
      </c>
      <c r="I61" s="291" t="s">
        <v>43</v>
      </c>
      <c r="J61" s="257"/>
      <c r="K61" s="254"/>
      <c r="L61" s="4"/>
      <c r="M61" s="4"/>
    </row>
    <row r="62" spans="1:13" ht="16.8" x14ac:dyDescent="0.3">
      <c r="A62" s="5"/>
      <c r="B62" s="265"/>
      <c r="C62" s="258" t="s">
        <v>112</v>
      </c>
      <c r="D62" s="267" t="s">
        <v>229</v>
      </c>
      <c r="E62" s="5"/>
      <c r="F62" s="5"/>
      <c r="G62" s="289"/>
      <c r="H62" s="291"/>
      <c r="I62" s="291"/>
      <c r="J62" s="257"/>
      <c r="K62" s="254"/>
      <c r="L62" s="4"/>
      <c r="M62" s="4"/>
    </row>
    <row r="63" spans="1:13" ht="16.8" x14ac:dyDescent="0.3">
      <c r="A63" s="5"/>
      <c r="B63" s="265"/>
      <c r="C63" s="258" t="s">
        <v>114</v>
      </c>
      <c r="D63" s="277" t="s">
        <v>230</v>
      </c>
      <c r="E63" s="5"/>
      <c r="F63" s="5"/>
      <c r="G63" s="289" t="s">
        <v>37</v>
      </c>
      <c r="H63" s="291">
        <v>48726798.5</v>
      </c>
      <c r="I63" s="291">
        <v>32083625</v>
      </c>
      <c r="J63" s="257"/>
      <c r="K63" s="254"/>
      <c r="L63" s="4"/>
      <c r="M63" s="4"/>
    </row>
    <row r="64" spans="1:13" ht="6.75" customHeight="1" x14ac:dyDescent="0.3">
      <c r="A64" s="5"/>
      <c r="B64" s="265"/>
      <c r="C64" s="272"/>
      <c r="D64" s="267"/>
      <c r="E64" s="5"/>
      <c r="F64" s="5"/>
      <c r="G64" s="283"/>
      <c r="H64" s="292"/>
      <c r="I64" s="292"/>
      <c r="J64" s="257"/>
      <c r="K64" s="254"/>
      <c r="L64" s="4"/>
      <c r="M64" s="4"/>
    </row>
    <row r="65" spans="1:13" ht="17.399999999999999" thickBot="1" x14ac:dyDescent="0.35">
      <c r="A65" s="5"/>
      <c r="B65" s="265" t="s">
        <v>40</v>
      </c>
      <c r="C65" s="286" t="s">
        <v>231</v>
      </c>
      <c r="D65" s="267"/>
      <c r="E65" s="5"/>
      <c r="F65" s="5"/>
      <c r="G65" s="268" t="s">
        <v>21</v>
      </c>
      <c r="H65" s="296">
        <v>12783272309.239998</v>
      </c>
      <c r="I65" s="296">
        <v>6876496138</v>
      </c>
      <c r="J65" s="257"/>
      <c r="K65" s="254"/>
      <c r="L65" s="4"/>
      <c r="M65" s="4"/>
    </row>
    <row r="66" spans="1:13" ht="16.8" x14ac:dyDescent="0.3">
      <c r="A66" s="5"/>
      <c r="B66" s="265"/>
      <c r="C66" s="258" t="s">
        <v>13</v>
      </c>
      <c r="D66" s="277" t="s">
        <v>232</v>
      </c>
      <c r="E66" s="5"/>
      <c r="F66" s="5"/>
      <c r="G66" s="283"/>
      <c r="H66" s="288">
        <v>720839615.57000005</v>
      </c>
      <c r="I66" s="288">
        <v>434353549</v>
      </c>
      <c r="J66" s="257"/>
      <c r="K66" s="254"/>
      <c r="L66" s="4"/>
      <c r="M66" s="4"/>
    </row>
    <row r="67" spans="1:13" ht="16.8" x14ac:dyDescent="0.3">
      <c r="A67" s="5"/>
      <c r="B67" s="265"/>
      <c r="C67" s="272"/>
      <c r="D67" s="277" t="s">
        <v>233</v>
      </c>
      <c r="E67" s="5"/>
      <c r="F67" s="5"/>
      <c r="G67" s="275"/>
      <c r="H67" s="300"/>
      <c r="I67" s="300"/>
      <c r="J67" s="257"/>
      <c r="K67" s="254"/>
      <c r="L67" s="4"/>
      <c r="M67" s="4"/>
    </row>
    <row r="68" spans="1:13" ht="16.8" x14ac:dyDescent="0.3">
      <c r="A68" s="5"/>
      <c r="B68" s="265"/>
      <c r="C68" s="272"/>
      <c r="D68" s="277" t="s">
        <v>234</v>
      </c>
      <c r="E68" s="5"/>
      <c r="F68" s="5"/>
      <c r="G68" s="275"/>
      <c r="H68" s="300"/>
      <c r="I68" s="300"/>
      <c r="J68" s="257"/>
      <c r="K68" s="254"/>
      <c r="L68" s="4"/>
      <c r="M68" s="4"/>
    </row>
    <row r="69" spans="1:13" ht="16.8" x14ac:dyDescent="0.3">
      <c r="A69" s="5"/>
      <c r="B69" s="265"/>
      <c r="C69" s="272"/>
      <c r="D69" s="267" t="s">
        <v>225</v>
      </c>
      <c r="E69" s="5"/>
      <c r="F69" s="5"/>
      <c r="G69" s="275"/>
      <c r="H69" s="300">
        <v>720839615.57000005</v>
      </c>
      <c r="I69" s="300">
        <v>434353549</v>
      </c>
      <c r="J69" s="257"/>
      <c r="K69" s="254"/>
      <c r="L69" s="4"/>
      <c r="M69" s="4"/>
    </row>
    <row r="70" spans="1:13" ht="16.8" x14ac:dyDescent="0.3">
      <c r="A70" s="5"/>
      <c r="B70" s="265"/>
      <c r="C70" s="258" t="s">
        <v>15</v>
      </c>
      <c r="D70" s="277" t="s">
        <v>235</v>
      </c>
      <c r="E70" s="5"/>
      <c r="F70" s="5"/>
      <c r="G70" s="275"/>
      <c r="H70" s="301">
        <v>566072</v>
      </c>
      <c r="I70" s="301">
        <v>1718138</v>
      </c>
      <c r="J70" s="257"/>
      <c r="K70" s="254"/>
      <c r="L70" s="4"/>
      <c r="M70" s="4"/>
    </row>
    <row r="71" spans="1:13" ht="16.8" x14ac:dyDescent="0.3">
      <c r="A71" s="5"/>
      <c r="B71" s="265"/>
      <c r="C71" s="258" t="s">
        <v>17</v>
      </c>
      <c r="D71" s="277" t="s">
        <v>236</v>
      </c>
      <c r="E71" s="5"/>
      <c r="F71" s="5"/>
      <c r="G71" s="275"/>
      <c r="H71" s="301">
        <v>11003370565.219999</v>
      </c>
      <c r="I71" s="301">
        <v>5761150861</v>
      </c>
      <c r="J71" s="257"/>
      <c r="K71" s="254"/>
      <c r="L71" s="4"/>
      <c r="M71" s="4"/>
    </row>
    <row r="72" spans="1:13" ht="16.8" x14ac:dyDescent="0.3">
      <c r="A72" s="5"/>
      <c r="B72" s="265"/>
      <c r="C72" s="258" t="s">
        <v>33</v>
      </c>
      <c r="D72" s="267" t="s">
        <v>237</v>
      </c>
      <c r="E72" s="5"/>
      <c r="F72" s="5"/>
      <c r="G72" s="275"/>
      <c r="H72" s="301">
        <v>528137411.06999999</v>
      </c>
      <c r="I72" s="301">
        <v>346697016</v>
      </c>
      <c r="J72" s="257"/>
      <c r="K72" s="254"/>
    </row>
    <row r="73" spans="1:13" ht="16.8" x14ac:dyDescent="0.3">
      <c r="A73" s="5"/>
      <c r="B73" s="265"/>
      <c r="C73" s="258" t="s">
        <v>112</v>
      </c>
      <c r="D73" s="267" t="s">
        <v>238</v>
      </c>
      <c r="E73" s="5"/>
      <c r="F73" s="5"/>
      <c r="G73" s="275"/>
      <c r="H73" s="301"/>
      <c r="I73" s="301"/>
      <c r="J73" s="257"/>
      <c r="K73" s="254"/>
    </row>
    <row r="74" spans="1:13" ht="16.8" x14ac:dyDescent="0.3">
      <c r="A74" s="5"/>
      <c r="B74" s="265"/>
      <c r="C74" s="258" t="s">
        <v>114</v>
      </c>
      <c r="D74" s="267" t="s">
        <v>239</v>
      </c>
      <c r="E74" s="5"/>
      <c r="F74" s="5"/>
      <c r="G74" s="275"/>
      <c r="H74" s="301">
        <v>38610171.549999997</v>
      </c>
      <c r="I74" s="301">
        <v>28668020</v>
      </c>
      <c r="J74" s="257"/>
      <c r="K74" s="254"/>
    </row>
    <row r="75" spans="1:13" ht="16.8" x14ac:dyDescent="0.3">
      <c r="A75" s="5"/>
      <c r="B75" s="265"/>
      <c r="C75" s="258" t="s">
        <v>240</v>
      </c>
      <c r="D75" s="267" t="s">
        <v>241</v>
      </c>
      <c r="E75" s="5"/>
      <c r="F75" s="5"/>
      <c r="G75" s="275"/>
      <c r="H75" s="301">
        <v>42593650.310000002</v>
      </c>
      <c r="I75" s="301">
        <v>22916591</v>
      </c>
      <c r="J75" s="257"/>
      <c r="K75" s="254"/>
    </row>
    <row r="76" spans="1:13" ht="16.8" x14ac:dyDescent="0.3">
      <c r="A76" s="5"/>
      <c r="B76" s="265"/>
      <c r="C76" s="258" t="s">
        <v>242</v>
      </c>
      <c r="D76" s="267" t="s">
        <v>243</v>
      </c>
      <c r="E76" s="5"/>
      <c r="F76" s="5"/>
      <c r="G76" s="275"/>
      <c r="H76" s="301">
        <v>9260517.2899999991</v>
      </c>
      <c r="I76" s="301">
        <v>5099213</v>
      </c>
      <c r="J76" s="257"/>
      <c r="K76" s="254"/>
    </row>
    <row r="77" spans="1:13" ht="16.8" x14ac:dyDescent="0.3">
      <c r="A77" s="5"/>
      <c r="B77" s="265"/>
      <c r="C77" s="258" t="s">
        <v>244</v>
      </c>
      <c r="D77" s="267" t="s">
        <v>245</v>
      </c>
      <c r="E77" s="5"/>
      <c r="F77" s="5"/>
      <c r="G77" s="275"/>
      <c r="H77" s="301"/>
      <c r="I77" s="301"/>
      <c r="J77" s="257"/>
      <c r="K77" s="254"/>
    </row>
    <row r="78" spans="1:13" ht="16.8" x14ac:dyDescent="0.3">
      <c r="A78" s="5"/>
      <c r="B78" s="265"/>
      <c r="C78" s="258" t="s">
        <v>246</v>
      </c>
      <c r="D78" s="267" t="s">
        <v>247</v>
      </c>
      <c r="E78" s="5"/>
      <c r="F78" s="5"/>
      <c r="G78" s="275" t="s">
        <v>29</v>
      </c>
      <c r="H78" s="301">
        <v>57368282.710000001</v>
      </c>
      <c r="I78" s="301">
        <v>10202472</v>
      </c>
      <c r="J78" s="257"/>
      <c r="K78" s="254"/>
    </row>
    <row r="79" spans="1:13" ht="16.8" x14ac:dyDescent="0.3">
      <c r="A79" s="5"/>
      <c r="B79" s="265"/>
      <c r="C79" s="258" t="s">
        <v>248</v>
      </c>
      <c r="D79" s="267" t="s">
        <v>249</v>
      </c>
      <c r="E79" s="5"/>
      <c r="F79" s="5"/>
      <c r="G79" s="275" t="s">
        <v>29</v>
      </c>
      <c r="H79" s="301">
        <v>59707157.07</v>
      </c>
      <c r="I79" s="301">
        <v>41803884</v>
      </c>
      <c r="J79" s="257"/>
      <c r="K79" s="254"/>
    </row>
    <row r="80" spans="1:13" ht="16.8" x14ac:dyDescent="0.3">
      <c r="A80" s="5"/>
      <c r="B80" s="265"/>
      <c r="C80" s="258" t="s">
        <v>250</v>
      </c>
      <c r="D80" s="277" t="s">
        <v>251</v>
      </c>
      <c r="E80" s="5"/>
      <c r="F80" s="5"/>
      <c r="G80" s="275" t="s">
        <v>37</v>
      </c>
      <c r="H80" s="301">
        <v>322818866.44999999</v>
      </c>
      <c r="I80" s="301">
        <v>223886394</v>
      </c>
      <c r="J80" s="257"/>
      <c r="K80" s="254"/>
    </row>
    <row r="81" spans="1:11" ht="6.75" customHeight="1" x14ac:dyDescent="0.3">
      <c r="A81" s="5"/>
      <c r="B81" s="265"/>
      <c r="C81" s="272"/>
      <c r="D81" s="267"/>
      <c r="E81" s="5"/>
      <c r="F81" s="5"/>
      <c r="G81" s="283"/>
      <c r="H81" s="292"/>
      <c r="I81" s="292"/>
      <c r="J81" s="257"/>
      <c r="K81" s="254"/>
    </row>
    <row r="82" spans="1:11" ht="17.399999999999999" thickBot="1" x14ac:dyDescent="0.35">
      <c r="A82" s="5"/>
      <c r="B82" s="265" t="s">
        <v>50</v>
      </c>
      <c r="C82" s="293" t="s">
        <v>252</v>
      </c>
      <c r="D82" s="267"/>
      <c r="E82" s="5"/>
      <c r="F82" s="5"/>
      <c r="G82" s="294"/>
      <c r="H82" s="295">
        <v>-731917629.21999741</v>
      </c>
      <c r="I82" s="295">
        <v>-429336519</v>
      </c>
      <c r="J82" s="257"/>
      <c r="K82" s="254"/>
    </row>
    <row r="83" spans="1:11" ht="6.75" customHeight="1" thickTop="1" x14ac:dyDescent="0.3">
      <c r="A83" s="5"/>
      <c r="B83" s="265"/>
      <c r="C83" s="293"/>
      <c r="D83" s="267"/>
      <c r="E83" s="5"/>
      <c r="F83" s="5"/>
      <c r="G83" s="283"/>
      <c r="H83" s="302"/>
      <c r="I83" s="302"/>
      <c r="J83" s="257"/>
      <c r="K83" s="254"/>
    </row>
    <row r="84" spans="1:11" ht="17.399999999999999" thickBot="1" x14ac:dyDescent="0.35">
      <c r="A84" s="5"/>
      <c r="B84" s="265" t="s">
        <v>54</v>
      </c>
      <c r="C84" s="286" t="s">
        <v>253</v>
      </c>
      <c r="D84" s="267"/>
      <c r="E84" s="5"/>
      <c r="F84" s="5"/>
      <c r="G84" s="294"/>
      <c r="H84" s="303">
        <v>979438669.50000143</v>
      </c>
      <c r="I84" s="303">
        <v>738356604</v>
      </c>
      <c r="J84" s="257"/>
      <c r="K84" s="254"/>
    </row>
    <row r="85" spans="1:11" ht="7.5" customHeight="1" thickTop="1" x14ac:dyDescent="0.3">
      <c r="A85" s="5"/>
      <c r="B85" s="265"/>
      <c r="C85" s="352"/>
      <c r="D85" s="352"/>
      <c r="E85" s="5"/>
      <c r="F85" s="5"/>
      <c r="G85" s="283"/>
      <c r="H85" s="304"/>
      <c r="I85" s="304"/>
      <c r="J85" s="257"/>
      <c r="K85" s="254"/>
    </row>
    <row r="86" spans="1:11" ht="17.399999999999999" thickBot="1" x14ac:dyDescent="0.35">
      <c r="A86" s="5"/>
      <c r="B86" s="265" t="s">
        <v>58</v>
      </c>
      <c r="C86" s="293" t="s">
        <v>254</v>
      </c>
      <c r="D86" s="267"/>
      <c r="E86" s="5"/>
      <c r="F86" s="5"/>
      <c r="G86" s="268"/>
      <c r="H86" s="296">
        <v>245582039.91999999</v>
      </c>
      <c r="I86" s="296">
        <v>182598332</v>
      </c>
      <c r="J86" s="257"/>
      <c r="K86" s="254"/>
    </row>
    <row r="87" spans="1:11" ht="6.75" customHeight="1" x14ac:dyDescent="0.3">
      <c r="A87" s="5"/>
      <c r="B87" s="265"/>
      <c r="C87" s="272"/>
      <c r="D87" s="267"/>
      <c r="E87" s="5"/>
      <c r="F87" s="5"/>
      <c r="G87" s="270"/>
      <c r="H87" s="305"/>
      <c r="I87" s="305"/>
      <c r="J87" s="257"/>
      <c r="K87" s="254"/>
    </row>
    <row r="88" spans="1:11" ht="17.399999999999999" thickBot="1" x14ac:dyDescent="0.35">
      <c r="A88" s="5"/>
      <c r="B88" s="265" t="s">
        <v>60</v>
      </c>
      <c r="C88" s="286" t="s">
        <v>255</v>
      </c>
      <c r="D88" s="267"/>
      <c r="E88" s="5"/>
      <c r="F88" s="5"/>
      <c r="G88" s="294"/>
      <c r="H88" s="295">
        <v>733856629.58000147</v>
      </c>
      <c r="I88" s="295">
        <v>555758272</v>
      </c>
      <c r="J88" s="306"/>
      <c r="K88" s="254"/>
    </row>
    <row r="89" spans="1:11" ht="8.25" customHeight="1" thickTop="1" thickBot="1" x14ac:dyDescent="0.4">
      <c r="A89" s="5"/>
      <c r="B89" s="307"/>
      <c r="C89" s="308"/>
      <c r="D89" s="309"/>
      <c r="E89" s="310"/>
      <c r="F89" s="310"/>
      <c r="G89" s="311"/>
      <c r="H89" s="311"/>
      <c r="I89" s="311"/>
      <c r="J89" s="312"/>
      <c r="K89" s="261"/>
    </row>
    <row r="90" spans="1:11" ht="9.75" customHeight="1" thickTop="1" x14ac:dyDescent="0.3">
      <c r="A90" s="5"/>
      <c r="B90" s="18"/>
      <c r="C90" s="313"/>
      <c r="D90" s="5"/>
      <c r="E90" s="5"/>
      <c r="F90" s="5"/>
      <c r="G90" s="16"/>
      <c r="H90" s="5"/>
      <c r="I90" s="5"/>
      <c r="J90" s="5"/>
      <c r="K90" s="279"/>
    </row>
    <row r="91" spans="1:11" ht="3" customHeight="1" x14ac:dyDescent="0.3">
      <c r="A91" s="5"/>
      <c r="B91" s="18"/>
      <c r="C91" s="313"/>
      <c r="D91" s="5"/>
      <c r="E91" s="5"/>
      <c r="F91" s="5"/>
      <c r="G91" s="16"/>
      <c r="H91" s="5"/>
      <c r="I91" s="5"/>
      <c r="J91" s="5"/>
      <c r="K91" s="254"/>
    </row>
    <row r="92" spans="1:11" ht="17.399999999999999" x14ac:dyDescent="0.3">
      <c r="A92" s="2"/>
      <c r="B92" s="314"/>
      <c r="C92" s="2"/>
      <c r="D92" s="314"/>
      <c r="E92" s="315"/>
      <c r="F92" s="316"/>
      <c r="G92" s="243"/>
      <c r="H92" s="2"/>
      <c r="I92" s="317"/>
      <c r="J92" s="2"/>
    </row>
    <row r="93" spans="1:11" ht="17.399999999999999" x14ac:dyDescent="0.3">
      <c r="A93" s="2"/>
      <c r="B93" s="353" t="s">
        <v>178</v>
      </c>
      <c r="C93" s="353"/>
      <c r="D93" s="353"/>
      <c r="E93" s="314"/>
      <c r="F93" s="353" t="s">
        <v>88</v>
      </c>
      <c r="G93" s="353"/>
      <c r="H93" s="353"/>
      <c r="I93" s="353" t="s">
        <v>179</v>
      </c>
      <c r="J93" s="353"/>
      <c r="K93" s="318"/>
    </row>
    <row r="94" spans="1:11" ht="16.8" x14ac:dyDescent="0.3">
      <c r="A94" s="2"/>
      <c r="B94" s="354" t="str">
        <f>+Aktifler!C68</f>
        <v>Enver Haskasap</v>
      </c>
      <c r="C94" s="354"/>
      <c r="D94" s="354"/>
      <c r="E94" s="354"/>
      <c r="F94" s="354" t="s">
        <v>91</v>
      </c>
      <c r="G94" s="354"/>
      <c r="H94" s="354"/>
      <c r="I94" s="354" t="s">
        <v>92</v>
      </c>
      <c r="J94" s="354"/>
      <c r="K94" s="319"/>
    </row>
    <row r="95" spans="1:11" ht="15.6" x14ac:dyDescent="0.3">
      <c r="A95" s="2"/>
      <c r="B95" s="354" t="s">
        <v>256</v>
      </c>
      <c r="C95" s="354"/>
      <c r="D95" s="354"/>
      <c r="E95" s="354"/>
      <c r="F95" s="354" t="s">
        <v>94</v>
      </c>
      <c r="G95" s="354"/>
      <c r="H95" s="354"/>
      <c r="I95" s="354" t="s">
        <v>95</v>
      </c>
      <c r="J95" s="354"/>
      <c r="K95" s="134"/>
    </row>
    <row r="96" spans="1:11" ht="16.2" customHeight="1" x14ac:dyDescent="0.35">
      <c r="A96" s="2"/>
      <c r="B96" s="320"/>
      <c r="C96" s="321"/>
      <c r="D96" s="321"/>
      <c r="E96" s="322"/>
      <c r="F96" s="354" t="s">
        <v>96</v>
      </c>
      <c r="G96" s="354"/>
      <c r="H96" s="354"/>
      <c r="I96" s="354" t="s">
        <v>96</v>
      </c>
      <c r="J96" s="354"/>
      <c r="K96" s="134"/>
    </row>
    <row r="97" spans="1:11" ht="29.55" customHeight="1" x14ac:dyDescent="0.35">
      <c r="A97" s="2"/>
      <c r="B97" s="320"/>
      <c r="C97" s="321"/>
      <c r="D97" s="321"/>
      <c r="E97" s="322"/>
      <c r="F97" s="320"/>
      <c r="G97" s="321"/>
      <c r="H97" s="320"/>
      <c r="I97" s="320"/>
      <c r="J97" s="321"/>
      <c r="K97" s="132"/>
    </row>
    <row r="98" spans="1:11" ht="17.399999999999999" x14ac:dyDescent="0.3">
      <c r="A98" s="2"/>
      <c r="B98" s="314"/>
      <c r="C98" s="314"/>
      <c r="D98" s="314" t="s">
        <v>257</v>
      </c>
      <c r="E98" s="314"/>
      <c r="F98" s="314"/>
      <c r="G98" s="314"/>
      <c r="H98" s="2"/>
      <c r="I98" s="353" t="s">
        <v>258</v>
      </c>
      <c r="J98" s="353"/>
      <c r="K98" s="318"/>
    </row>
    <row r="99" spans="1:11" ht="16.8" x14ac:dyDescent="0.3">
      <c r="A99" s="2"/>
      <c r="B99" s="323"/>
      <c r="C99" s="323"/>
      <c r="D99" s="324" t="s">
        <v>99</v>
      </c>
      <c r="E99" s="323"/>
      <c r="F99" s="323"/>
      <c r="G99" s="323"/>
      <c r="H99" s="2"/>
      <c r="I99" s="354" t="s">
        <v>100</v>
      </c>
      <c r="J99" s="354"/>
      <c r="K99" s="325"/>
    </row>
    <row r="100" spans="1:11" ht="16.8" x14ac:dyDescent="0.3">
      <c r="A100" s="2"/>
      <c r="B100" s="323"/>
      <c r="C100" s="323"/>
      <c r="D100" s="324" t="s">
        <v>259</v>
      </c>
      <c r="E100" s="326"/>
      <c r="F100" s="326"/>
      <c r="G100" s="326"/>
      <c r="H100" s="2" t="s">
        <v>43</v>
      </c>
      <c r="I100" s="354" t="s">
        <v>102</v>
      </c>
      <c r="J100" s="354"/>
      <c r="K100" s="327"/>
    </row>
    <row r="101" spans="1:11" ht="16.2" x14ac:dyDescent="0.35">
      <c r="A101" s="2"/>
      <c r="B101" s="321"/>
      <c r="C101" s="321"/>
      <c r="D101" s="324" t="s">
        <v>103</v>
      </c>
      <c r="E101" s="326"/>
      <c r="F101" s="326"/>
      <c r="G101" s="326"/>
      <c r="H101" s="320"/>
      <c r="I101" s="354" t="s">
        <v>260</v>
      </c>
      <c r="J101" s="354"/>
      <c r="K101" s="327"/>
    </row>
    <row r="102" spans="1:11" ht="16.2" x14ac:dyDescent="0.35">
      <c r="A102" s="2"/>
      <c r="B102" s="321"/>
      <c r="C102" s="321"/>
      <c r="D102" s="324" t="s">
        <v>260</v>
      </c>
      <c r="E102" s="326"/>
      <c r="F102" s="326"/>
      <c r="G102" s="326"/>
      <c r="H102" s="320"/>
      <c r="I102" s="354" t="s">
        <v>261</v>
      </c>
      <c r="J102" s="354"/>
      <c r="K102" s="327"/>
    </row>
    <row r="103" spans="1:11" ht="15.6" x14ac:dyDescent="0.3">
      <c r="A103" s="2"/>
      <c r="B103" s="321"/>
      <c r="C103" s="321"/>
      <c r="D103" s="324" t="s">
        <v>183</v>
      </c>
      <c r="E103" s="326"/>
      <c r="F103" s="326"/>
      <c r="G103" s="326"/>
      <c r="H103" s="321"/>
      <c r="I103" s="354"/>
      <c r="J103" s="354"/>
    </row>
    <row r="104" spans="1:11" ht="14.25" customHeight="1" x14ac:dyDescent="0.35">
      <c r="B104" s="134"/>
      <c r="C104" s="134"/>
      <c r="D104" s="355"/>
      <c r="E104" s="355"/>
      <c r="F104" s="355"/>
      <c r="G104" s="355"/>
      <c r="H104" s="132"/>
      <c r="I104" s="261"/>
      <c r="J104" s="131"/>
      <c r="K104" s="131"/>
    </row>
    <row r="105" spans="1:11" ht="15.6" x14ac:dyDescent="0.3">
      <c r="A105" s="261"/>
      <c r="B105" s="261"/>
      <c r="C105" s="261"/>
      <c r="D105" s="261"/>
      <c r="E105" s="261"/>
      <c r="F105" s="261"/>
      <c r="G105" s="261"/>
      <c r="H105" s="261"/>
      <c r="J105" s="261"/>
      <c r="K105" s="261"/>
    </row>
    <row r="108" spans="1:11" ht="16.8" x14ac:dyDescent="0.3">
      <c r="H108" s="329"/>
    </row>
    <row r="109" spans="1:11" ht="16.8" x14ac:dyDescent="0.3">
      <c r="H109" s="329"/>
    </row>
  </sheetData>
  <sheetProtection algorithmName="SHA-512" hashValue="As11NGeV53LoxI03BhtxqaWxAnuqKryfD6FhuwSTmdT06XJLgv9gst+2xoxSrDLmeJ0suHWhKZGSFGo8MyWnpQ==" saltValue="reC1M+Z6+Xbk3Y+LD2tWeQ==" spinCount="100000" sheet="1" objects="1" scenarios="1"/>
  <mergeCells count="21">
    <mergeCell ref="I102:J102"/>
    <mergeCell ref="I103:J103"/>
    <mergeCell ref="D104:G104"/>
    <mergeCell ref="F96:H96"/>
    <mergeCell ref="I96:J96"/>
    <mergeCell ref="I98:J98"/>
    <mergeCell ref="I99:J99"/>
    <mergeCell ref="I100:J100"/>
    <mergeCell ref="I101:J101"/>
    <mergeCell ref="B94:E94"/>
    <mergeCell ref="F94:H94"/>
    <mergeCell ref="I94:J94"/>
    <mergeCell ref="B95:E95"/>
    <mergeCell ref="F95:H95"/>
    <mergeCell ref="I95:J95"/>
    <mergeCell ref="B3:J3"/>
    <mergeCell ref="B4:J4"/>
    <mergeCell ref="C85:D85"/>
    <mergeCell ref="B93:D93"/>
    <mergeCell ref="F93:H93"/>
    <mergeCell ref="I93:J93"/>
  </mergeCells>
  <printOptions horizontalCentered="1" verticalCentered="1"/>
  <pageMargins left="0.74803149606299213" right="0.19685039370078741" top="0.23622047244094491" bottom="0" header="0.23622047244094491" footer="0.27559055118110237"/>
  <pageSetup paperSize="9" scale="5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Aktifler!Print_Area</vt:lpstr>
      <vt:lpstr>'Kar Zarar'!Print_Area</vt:lpstr>
      <vt:lpstr>Pasifler!Print_Area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Feridun</dc:creator>
  <cp:lastModifiedBy>Doğuş Eren</cp:lastModifiedBy>
  <dcterms:created xsi:type="dcterms:W3CDTF">2026-04-21T06:09:37Z</dcterms:created>
  <dcterms:modified xsi:type="dcterms:W3CDTF">2026-04-22T06:16:47Z</dcterms:modified>
</cp:coreProperties>
</file>